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35" yWindow="555" windowWidth="14775" windowHeight="6405" firstSheet="1" activeTab="2"/>
  </bookViews>
  <sheets>
    <sheet name="Algemene Info &amp; Factscheet" sheetId="4" r:id="rId1"/>
    <sheet name="Klantenaantallen" sheetId="9" r:id="rId2"/>
    <sheet name="Balans" sheetId="7" r:id="rId3"/>
    <sheet name="Resultatenrekening" sheetId="6" r:id="rId4"/>
    <sheet name="Exploitatiebegroting" sheetId="8" r:id="rId5"/>
    <sheet name="Liquiditeitsoverzicht" sheetId="1" r:id="rId6"/>
    <sheet name="Investeringsbegroting" sheetId="11" r:id="rId7"/>
    <sheet name="Financieringsbegroting" sheetId="12" r:id="rId8"/>
  </sheets>
  <calcPr calcId="145621"/>
</workbook>
</file>

<file path=xl/calcChain.xml><?xml version="1.0" encoding="utf-8"?>
<calcChain xmlns="http://schemas.openxmlformats.org/spreadsheetml/2006/main">
  <c r="E19" i="1" l="1"/>
  <c r="F19" i="1"/>
  <c r="G19" i="1"/>
  <c r="H19" i="1"/>
  <c r="B19" i="1"/>
  <c r="E6" i="1"/>
  <c r="F6" i="1"/>
  <c r="G6" i="1"/>
  <c r="H6" i="1"/>
  <c r="E7" i="1"/>
  <c r="F7" i="1"/>
  <c r="G7" i="1"/>
  <c r="H7" i="1"/>
  <c r="D7" i="1"/>
  <c r="C7" i="1"/>
  <c r="C21" i="8"/>
  <c r="D21" i="8"/>
  <c r="E21" i="8"/>
  <c r="F21" i="8"/>
  <c r="G21" i="8"/>
  <c r="B30" i="6"/>
  <c r="C21" i="6"/>
  <c r="D21" i="6"/>
  <c r="E21" i="6"/>
  <c r="F21" i="6"/>
  <c r="G21" i="6"/>
  <c r="H21" i="6"/>
  <c r="I21" i="6"/>
  <c r="J21" i="6"/>
  <c r="K21" i="6"/>
  <c r="L21" i="6"/>
  <c r="M21" i="6"/>
  <c r="C25" i="6"/>
  <c r="D25" i="6"/>
  <c r="E25" i="6"/>
  <c r="F25" i="6"/>
  <c r="G25" i="6"/>
  <c r="H25" i="6"/>
  <c r="I25" i="6"/>
  <c r="J25" i="6"/>
  <c r="K25" i="6"/>
  <c r="L25" i="6"/>
  <c r="M25" i="6"/>
  <c r="C25" i="8"/>
  <c r="D25" i="8"/>
  <c r="E25" i="8"/>
  <c r="F25" i="8"/>
  <c r="G25" i="8"/>
  <c r="D22" i="7"/>
  <c r="E22" i="7"/>
  <c r="F22" i="7"/>
  <c r="G22" i="7"/>
  <c r="H22" i="7"/>
  <c r="I22" i="7"/>
  <c r="J22" i="7"/>
  <c r="K22" i="7"/>
  <c r="L22" i="7"/>
  <c r="M22" i="7"/>
  <c r="C13" i="12" l="1"/>
  <c r="C14" i="12" s="1"/>
  <c r="D13" i="12"/>
  <c r="D14" i="12" s="1"/>
  <c r="E13" i="12"/>
  <c r="E14" i="12" s="1"/>
  <c r="F13" i="12"/>
  <c r="F14" i="12" s="1"/>
  <c r="G13" i="12"/>
  <c r="G14" i="12" s="1"/>
  <c r="B13" i="12"/>
  <c r="B14" i="12" s="1"/>
  <c r="B5" i="12"/>
  <c r="C5" i="12" s="1"/>
  <c r="D5" i="12" s="1"/>
  <c r="E5" i="12" s="1"/>
  <c r="F5" i="12" s="1"/>
  <c r="G5" i="12" s="1"/>
  <c r="C2" i="12"/>
  <c r="C42" i="11"/>
  <c r="D42" i="11"/>
  <c r="E42" i="11"/>
  <c r="F42" i="11"/>
  <c r="G42" i="11"/>
  <c r="B42" i="11"/>
  <c r="B5" i="11"/>
  <c r="C5" i="11" s="1"/>
  <c r="D5" i="11" s="1"/>
  <c r="E5" i="11" s="1"/>
  <c r="F5" i="11" s="1"/>
  <c r="G5" i="11" s="1"/>
  <c r="C2" i="11"/>
  <c r="C23" i="1"/>
  <c r="D23" i="1"/>
  <c r="E23" i="1"/>
  <c r="F23" i="1"/>
  <c r="G23" i="1"/>
  <c r="H23" i="1"/>
  <c r="B23" i="1"/>
  <c r="H8" i="1"/>
  <c r="C3" i="9" l="1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B3" i="9"/>
  <c r="B25" i="8"/>
  <c r="B21" i="8"/>
  <c r="B5" i="8"/>
  <c r="C5" i="8" s="1"/>
  <c r="D5" i="8" s="1"/>
  <c r="E5" i="8" s="1"/>
  <c r="F5" i="8" s="1"/>
  <c r="G5" i="8" s="1"/>
  <c r="C2" i="8"/>
  <c r="H11" i="7" l="1"/>
  <c r="I11" i="7"/>
  <c r="J11" i="7"/>
  <c r="K11" i="7"/>
  <c r="L11" i="7"/>
  <c r="M11" i="7"/>
  <c r="H14" i="7"/>
  <c r="I14" i="7"/>
  <c r="J14" i="7"/>
  <c r="K14" i="7"/>
  <c r="L14" i="7"/>
  <c r="M14" i="7"/>
  <c r="H21" i="7"/>
  <c r="I21" i="7"/>
  <c r="J21" i="7"/>
  <c r="K21" i="7"/>
  <c r="L21" i="7"/>
  <c r="M21" i="7"/>
  <c r="H28" i="7"/>
  <c r="I28" i="7"/>
  <c r="J28" i="7"/>
  <c r="K28" i="7"/>
  <c r="L28" i="7"/>
  <c r="M28" i="7"/>
  <c r="H35" i="7"/>
  <c r="I35" i="7"/>
  <c r="J35" i="7"/>
  <c r="K35" i="7"/>
  <c r="L35" i="7"/>
  <c r="M35" i="7"/>
  <c r="H42" i="7"/>
  <c r="I42" i="7"/>
  <c r="J42" i="7"/>
  <c r="K42" i="7"/>
  <c r="L42" i="7"/>
  <c r="M42" i="7"/>
  <c r="G42" i="7"/>
  <c r="F42" i="7"/>
  <c r="E42" i="7"/>
  <c r="D42" i="7"/>
  <c r="C42" i="7"/>
  <c r="B42" i="7"/>
  <c r="C35" i="7"/>
  <c r="D35" i="7"/>
  <c r="E35" i="7"/>
  <c r="F35" i="7"/>
  <c r="G35" i="7"/>
  <c r="B35" i="7"/>
  <c r="C28" i="7"/>
  <c r="D28" i="7"/>
  <c r="E28" i="7"/>
  <c r="F28" i="7"/>
  <c r="G28" i="7"/>
  <c r="B28" i="7"/>
  <c r="B11" i="7"/>
  <c r="G21" i="7"/>
  <c r="F21" i="7"/>
  <c r="E21" i="7"/>
  <c r="D21" i="7"/>
  <c r="C21" i="7"/>
  <c r="B21" i="7"/>
  <c r="C14" i="7"/>
  <c r="D14" i="7"/>
  <c r="E14" i="7"/>
  <c r="F14" i="7"/>
  <c r="G14" i="7"/>
  <c r="B14" i="7"/>
  <c r="C11" i="7"/>
  <c r="D11" i="7"/>
  <c r="E11" i="7"/>
  <c r="F11" i="7"/>
  <c r="G11" i="7"/>
  <c r="B25" i="6"/>
  <c r="B21" i="6"/>
  <c r="M9" i="6"/>
  <c r="I9" i="6"/>
  <c r="K9" i="6"/>
  <c r="L9" i="6"/>
  <c r="C22" i="7" l="1"/>
  <c r="H43" i="7"/>
  <c r="M43" i="7"/>
  <c r="L43" i="7"/>
  <c r="K43" i="7"/>
  <c r="I43" i="7"/>
  <c r="B43" i="7"/>
  <c r="G43" i="7"/>
  <c r="F43" i="7"/>
  <c r="C43" i="7"/>
  <c r="D43" i="7"/>
  <c r="E43" i="7"/>
  <c r="J43" i="7"/>
  <c r="B22" i="7"/>
  <c r="I11" i="6"/>
  <c r="M11" i="6"/>
  <c r="K11" i="6"/>
  <c r="J9" i="6"/>
  <c r="L11" i="6"/>
  <c r="B27" i="1"/>
  <c r="B9" i="8" l="1"/>
  <c r="B11" i="8" s="1"/>
  <c r="L22" i="6"/>
  <c r="K22" i="6"/>
  <c r="J11" i="6"/>
  <c r="B6" i="7"/>
  <c r="B5" i="6"/>
  <c r="C5" i="6" s="1"/>
  <c r="D5" i="6" s="1"/>
  <c r="E5" i="6" s="1"/>
  <c r="F5" i="6" s="1"/>
  <c r="G5" i="6" s="1"/>
  <c r="H5" i="6" s="1"/>
  <c r="I5" i="6" s="1"/>
  <c r="J5" i="6" s="1"/>
  <c r="K5" i="6" s="1"/>
  <c r="L5" i="6" s="1"/>
  <c r="M5" i="6" s="1"/>
  <c r="H9" i="6"/>
  <c r="H27" i="1"/>
  <c r="H28" i="1" s="1"/>
  <c r="G27" i="1"/>
  <c r="C5" i="1"/>
  <c r="B5" i="1" s="1"/>
  <c r="H11" i="6" l="1"/>
  <c r="B22" i="8"/>
  <c r="C6" i="1" s="1"/>
  <c r="G9" i="8"/>
  <c r="C6" i="7"/>
  <c r="A2" i="7"/>
  <c r="M22" i="6"/>
  <c r="M26" i="6" s="1"/>
  <c r="I22" i="6"/>
  <c r="I26" i="6" s="1"/>
  <c r="I28" i="6" s="1"/>
  <c r="L26" i="6"/>
  <c r="L28" i="6" s="1"/>
  <c r="J22" i="6"/>
  <c r="D5" i="1"/>
  <c r="E5" i="1" s="1"/>
  <c r="F5" i="1" s="1"/>
  <c r="G5" i="1" s="1"/>
  <c r="H5" i="1" s="1"/>
  <c r="B26" i="8" l="1"/>
  <c r="B28" i="8" s="1"/>
  <c r="B30" i="8" s="1"/>
  <c r="H22" i="6"/>
  <c r="H26" i="6" s="1"/>
  <c r="H28" i="6" s="1"/>
  <c r="G11" i="8"/>
  <c r="G22" i="8" s="1"/>
  <c r="M28" i="6"/>
  <c r="D6" i="7"/>
  <c r="K26" i="6"/>
  <c r="K28" i="6" s="1"/>
  <c r="J26" i="6"/>
  <c r="J28" i="6" s="1"/>
  <c r="D27" i="1"/>
  <c r="C27" i="1"/>
  <c r="E27" i="1"/>
  <c r="F27" i="1"/>
  <c r="G8" i="1" l="1"/>
  <c r="G28" i="1"/>
  <c r="B8" i="1"/>
  <c r="C9" i="8"/>
  <c r="C11" i="8" s="1"/>
  <c r="E6" i="7"/>
  <c r="A3" i="7"/>
  <c r="C2" i="6"/>
  <c r="C2" i="1"/>
  <c r="B28" i="1" l="1"/>
  <c r="C22" i="8"/>
  <c r="D6" i="1" s="1"/>
  <c r="G26" i="8"/>
  <c r="G28" i="8" s="1"/>
  <c r="F6" i="7"/>
  <c r="C9" i="6"/>
  <c r="C8" i="1" l="1"/>
  <c r="C26" i="8"/>
  <c r="C28" i="8" s="1"/>
  <c r="C30" i="8" s="1"/>
  <c r="G6" i="7"/>
  <c r="C11" i="6"/>
  <c r="C19" i="1" l="1"/>
  <c r="C28" i="1" s="1"/>
  <c r="H6" i="7"/>
  <c r="I6" i="7" s="1"/>
  <c r="J6" i="7" s="1"/>
  <c r="K6" i="7" s="1"/>
  <c r="L6" i="7" s="1"/>
  <c r="M6" i="7" s="1"/>
  <c r="F9" i="8" l="1"/>
  <c r="F11" i="8" s="1"/>
  <c r="E9" i="8"/>
  <c r="E11" i="8" s="1"/>
  <c r="C22" i="6"/>
  <c r="C26" i="6" s="1"/>
  <c r="G9" i="6"/>
  <c r="B31" i="1"/>
  <c r="C30" i="1" s="1"/>
  <c r="F22" i="8" l="1"/>
  <c r="D9" i="8"/>
  <c r="E22" i="8"/>
  <c r="C28" i="6"/>
  <c r="G11" i="6"/>
  <c r="E9" i="6"/>
  <c r="D9" i="6"/>
  <c r="F9" i="6"/>
  <c r="B9" i="6"/>
  <c r="E8" i="1" l="1"/>
  <c r="E28" i="1"/>
  <c r="F26" i="8"/>
  <c r="F28" i="8" s="1"/>
  <c r="D11" i="8"/>
  <c r="D22" i="8"/>
  <c r="G22" i="6"/>
  <c r="G26" i="6" s="1"/>
  <c r="B11" i="6"/>
  <c r="B22" i="6" s="1"/>
  <c r="F11" i="6"/>
  <c r="D11" i="6"/>
  <c r="E11" i="6"/>
  <c r="C31" i="1"/>
  <c r="D30" i="1" s="1"/>
  <c r="F8" i="1" l="1"/>
  <c r="F28" i="1"/>
  <c r="D26" i="8"/>
  <c r="D28" i="8" s="1"/>
  <c r="D30" i="8" s="1"/>
  <c r="E26" i="8"/>
  <c r="E28" i="8" s="1"/>
  <c r="G28" i="6"/>
  <c r="B26" i="6"/>
  <c r="B28" i="6" s="1"/>
  <c r="E22" i="6"/>
  <c r="D8" i="1" l="1"/>
  <c r="D19" i="1" s="1"/>
  <c r="D28" i="1"/>
  <c r="D31" i="1" s="1"/>
  <c r="E30" i="1" s="1"/>
  <c r="E30" i="8"/>
  <c r="F30" i="8" s="1"/>
  <c r="G30" i="8" s="1"/>
  <c r="D22" i="6"/>
  <c r="D26" i="6" s="1"/>
  <c r="C30" i="6"/>
  <c r="F22" i="6"/>
  <c r="F26" i="6" s="1"/>
  <c r="F28" i="6" s="1"/>
  <c r="E26" i="6"/>
  <c r="E28" i="6" s="1"/>
  <c r="E31" i="1" l="1"/>
  <c r="F30" i="1" s="1"/>
  <c r="D28" i="6"/>
  <c r="D30" i="6" s="1"/>
  <c r="E30" i="6" s="1"/>
  <c r="F30" i="6" s="1"/>
  <c r="G30" i="6" s="1"/>
  <c r="H30" i="6" s="1"/>
  <c r="I30" i="6" s="1"/>
  <c r="J30" i="6" s="1"/>
  <c r="K30" i="6" s="1"/>
  <c r="L30" i="6" s="1"/>
  <c r="M30" i="6" s="1"/>
  <c r="F31" i="1"/>
  <c r="G31" i="1" l="1"/>
  <c r="G30" i="1"/>
  <c r="H31" i="1" l="1"/>
  <c r="H30" i="1"/>
</calcChain>
</file>

<file path=xl/sharedStrings.xml><?xml version="1.0" encoding="utf-8"?>
<sst xmlns="http://schemas.openxmlformats.org/spreadsheetml/2006/main" count="211" uniqueCount="136">
  <si>
    <t>Juridische bedrijfsnaam</t>
  </si>
  <si>
    <t>Naam contactpersoon</t>
  </si>
  <si>
    <t>e-mail contactpersoon</t>
  </si>
  <si>
    <t>Telefoonnummer contactpersoon</t>
  </si>
  <si>
    <t>Reden uitvraag</t>
  </si>
  <si>
    <t>Periode</t>
  </si>
  <si>
    <t>Adres</t>
  </si>
  <si>
    <t>Postcode</t>
  </si>
  <si>
    <t>Plaats</t>
  </si>
  <si>
    <t>Bedrijfsgegevens</t>
  </si>
  <si>
    <t>Factsheet</t>
  </si>
  <si>
    <t>Naam contactpersoon ACM</t>
  </si>
  <si>
    <t xml:space="preserve">Afnemers </t>
  </si>
  <si>
    <t xml:space="preserve">Toelichting per regel </t>
  </si>
  <si>
    <t>Resultaat cumulatief</t>
  </si>
  <si>
    <t>Activa</t>
  </si>
  <si>
    <t>Totaal activa</t>
  </si>
  <si>
    <t>Passiva</t>
  </si>
  <si>
    <t>Totaal passiva</t>
  </si>
  <si>
    <t>Eigen vermogen</t>
  </si>
  <si>
    <t>Handelsnaam</t>
  </si>
  <si>
    <t>KvK-nummer</t>
  </si>
  <si>
    <t>Vergunningaanvraag</t>
  </si>
  <si>
    <t>Datum van invullen</t>
  </si>
  <si>
    <t>vergunninghouders@acm.nl</t>
  </si>
  <si>
    <t>Startdatum huidig boekjaar</t>
  </si>
  <si>
    <t>Netto-omzet</t>
  </si>
  <si>
    <t>Productiekosten warmte</t>
  </si>
  <si>
    <t>Inkoopkosten warmte</t>
  </si>
  <si>
    <t>Brutowinst</t>
  </si>
  <si>
    <t>Overige opbrengsten</t>
  </si>
  <si>
    <t>Brutowinst incl. overige opbrengsten</t>
  </si>
  <si>
    <t>Lonen en salarissen</t>
  </si>
  <si>
    <t>Sociale lasten</t>
  </si>
  <si>
    <t>Huurlasten</t>
  </si>
  <si>
    <t>Utiliteitskosten (gas, water, elektriciteit)</t>
  </si>
  <si>
    <t>Afschrijvingskosten</t>
  </si>
  <si>
    <t>Onderhoudskosten</t>
  </si>
  <si>
    <t>Verkoopkosten</t>
  </si>
  <si>
    <t>Algemene kosten</t>
  </si>
  <si>
    <t>Overige bedrijfskosten</t>
  </si>
  <si>
    <t>Totaal bedrijfskosten</t>
  </si>
  <si>
    <t>Bedrijfsresultaat</t>
  </si>
  <si>
    <t>Rentebaten en soortgelijke opbrengsten</t>
  </si>
  <si>
    <t>Rentelasten en soortgelijke kosten</t>
  </si>
  <si>
    <t>Financiële baten en lasten</t>
  </si>
  <si>
    <t>Resultaat uit bedrijfsuitoefening voor belasting</t>
  </si>
  <si>
    <t>Vennootschapsbelasting</t>
  </si>
  <si>
    <t>Netto resultaat na belastingen</t>
  </si>
  <si>
    <t>Materiële vaste activa</t>
  </si>
  <si>
    <t>Machines en installaties</t>
  </si>
  <si>
    <t>Gebouw en terreinen</t>
  </si>
  <si>
    <t>Software</t>
  </si>
  <si>
    <t>Immateriële vaste activa</t>
  </si>
  <si>
    <t>Voorraden</t>
  </si>
  <si>
    <t>Handelsdebiteuren</t>
  </si>
  <si>
    <t>Vorderingen op groepsmaatschappijen</t>
  </si>
  <si>
    <t>Actuele belastingvorderingen</t>
  </si>
  <si>
    <t>Overige vorderingen</t>
  </si>
  <si>
    <t>Liquide middelen</t>
  </si>
  <si>
    <t>Vlottende activa</t>
  </si>
  <si>
    <t>Aandelenkapitaal</t>
  </si>
  <si>
    <t>Agio-reserve</t>
  </si>
  <si>
    <t>Overige reserves</t>
  </si>
  <si>
    <t>Resultaat boekjaar</t>
  </si>
  <si>
    <t>Langlopende verplichtingen</t>
  </si>
  <si>
    <t>Personeelsvoorzieningen</t>
  </si>
  <si>
    <t>Uitgestelde belastingverplichtingen</t>
  </si>
  <si>
    <t>Leningen kredietinstellingen</t>
  </si>
  <si>
    <t>Leningen groepsmaatschappijen</t>
  </si>
  <si>
    <t>Handelscrediteuren</t>
  </si>
  <si>
    <t>Schulden kredietinstellingen</t>
  </si>
  <si>
    <t>Schulden aan groepsmaatschappijen</t>
  </si>
  <si>
    <t>Actuele belastingverplichtingen</t>
  </si>
  <si>
    <t>Overlopende passiva</t>
  </si>
  <si>
    <t>Netten</t>
  </si>
  <si>
    <t>Naam</t>
  </si>
  <si>
    <t>Bronnen</t>
  </si>
  <si>
    <t>Maximumcapaciteit in KJ</t>
  </si>
  <si>
    <t>Kleinverbruikers</t>
  </si>
  <si>
    <t>Grootverbruikers</t>
  </si>
  <si>
    <t>Verwachte afzet (in KJ)</t>
  </si>
  <si>
    <t>Leveringstemperatuur</t>
  </si>
  <si>
    <t>Afschrijvingen</t>
  </si>
  <si>
    <t>Cashflow</t>
  </si>
  <si>
    <t>Mutatie onderhanden werk</t>
  </si>
  <si>
    <t>Mutatie voorzieningen</t>
  </si>
  <si>
    <t>Mutatie afnemerskrediet</t>
  </si>
  <si>
    <t>Mutatie vordering groepsmaatschappijen</t>
  </si>
  <si>
    <t>Mutatie overige vorderingen</t>
  </si>
  <si>
    <t>Mutatie overlopende activa</t>
  </si>
  <si>
    <t>Mutatie leverancierskrediet</t>
  </si>
  <si>
    <t>Mutatie schulden groepsmaatschappijen</t>
  </si>
  <si>
    <t>Mutatie overige schulden</t>
  </si>
  <si>
    <t>Mutatie overlopende passiva</t>
  </si>
  <si>
    <t>Kasstroom uit operationele activiteiten</t>
  </si>
  <si>
    <t>Investeringen in vaste activa</t>
  </si>
  <si>
    <t>Resultaten groepsmaatschappijen</t>
  </si>
  <si>
    <t>Kasstroom uit investeringsactiviteiten</t>
  </si>
  <si>
    <t>Financieringskosten/baten</t>
  </si>
  <si>
    <t>Langlopende leningen</t>
  </si>
  <si>
    <t>Ontvangsten uit financieringsactiviteiten</t>
  </si>
  <si>
    <t>Kasstroom uit financieringsactiviteiten</t>
  </si>
  <si>
    <t>Netto kasstroom boekjaar</t>
  </si>
  <si>
    <t>Liquide middelen beginbalans</t>
  </si>
  <si>
    <t>Liquide middelen eindbalans</t>
  </si>
  <si>
    <t>Liquiditeitsoverzicht</t>
  </si>
  <si>
    <t>Exploitatiebegroting</t>
  </si>
  <si>
    <t>Resultatenrekening</t>
  </si>
  <si>
    <t>Totale investeringen</t>
  </si>
  <si>
    <t>Projectnaam</t>
  </si>
  <si>
    <t>Investeringsbegroting</t>
  </si>
  <si>
    <t>Benodigde financiering</t>
  </si>
  <si>
    <t>Toelichting</t>
  </si>
  <si>
    <t>Financieringsbegroting</t>
  </si>
  <si>
    <t>Totaal benodigd eigen vermogen</t>
  </si>
  <si>
    <t>Totaal benodigd van groepsmaatschappij</t>
  </si>
  <si>
    <t>Totaal benodigde financiering</t>
  </si>
  <si>
    <t>E-mail contactpersoon</t>
  </si>
  <si>
    <t>Overige materiële vaste activa</t>
  </si>
  <si>
    <t>Overige immateriële vaste activa</t>
  </si>
  <si>
    <t>Overige voorzieningen</t>
  </si>
  <si>
    <t>Overige langlopende schulden</t>
  </si>
  <si>
    <t>Overige kortlopende schulden</t>
  </si>
  <si>
    <t>(Ingevulde bedragen in €, 
mutaties groter dan €5000 toelichten in kolom O)</t>
  </si>
  <si>
    <t>(Ingevulde bedragen in €, 
kosten als negatieve bedragen invoeren,
mutaties groter dan €5000 toelichten in kolom O)</t>
  </si>
  <si>
    <t>Kredietinstellingen</t>
  </si>
  <si>
    <t>Crowdfunding</t>
  </si>
  <si>
    <t>Private equity</t>
  </si>
  <si>
    <t>Publieke financiering</t>
  </si>
  <si>
    <t>Overige externe financiering</t>
  </si>
  <si>
    <t>(Ingevulde bedragen in €, toelichten van welke partijen de financiering afkomstig is in kolom I)</t>
  </si>
  <si>
    <t>(Ingevulde bedragen in €,
toelichting in kolom J bij alle projecten en 
indien er sprake is van een combinatie qua benodigde financiering)</t>
  </si>
  <si>
    <t>Totaal benodigd vreemd vermogen</t>
  </si>
  <si>
    <t>Desinvesteringen in vaste activa</t>
  </si>
  <si>
    <t>(Ingevulde bedragen in €, afschrijvingskosten als positief bedrag invoeren
mutaties groter dan €5000 toelichten in kolom 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</si>
</sst>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€-413]\ #,##0.00;[Red][$€-413]\ #,##0.00\-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_ &quot;€&quot;\ * #,##0_ ;_ &quot;€&quot;\ * \-#,##0_ ;_ &quot;€&quot;\ * &quot;-&quot;??_ ;_ @_ "/>
    <numFmt numFmtId="168" formatCode="###\ \°\C"/>
    <numFmt numFmtId="169" formatCode="[$€-413]\ #,##0.0000000000;[Red][$€-413]\ #,##0.0000000000\-"/>
    <numFmt numFmtId="170" formatCode="#,##0_ ;\-#,##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" fillId="0" borderId="0"/>
    <xf numFmtId="166" fontId="3" fillId="0" borderId="0" applyFon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156">
    <xf numFmtId="0" fontId="0" fillId="0" borderId="0" xfId="0"/>
    <xf numFmtId="167" fontId="0" fillId="5" borderId="6" xfId="1" applyNumberFormat="1" applyFont="1" applyFill="1" applyBorder="1" applyProtection="1">
      <protection locked="0"/>
    </xf>
    <xf numFmtId="44" fontId="1" fillId="5" borderId="6" xfId="1" applyFont="1" applyFill="1" applyBorder="1" applyProtection="1">
      <protection locked="0"/>
    </xf>
    <xf numFmtId="44" fontId="0" fillId="5" borderId="6" xfId="1" applyFont="1" applyFill="1" applyBorder="1" applyProtection="1">
      <protection locked="0"/>
    </xf>
    <xf numFmtId="44" fontId="1" fillId="5" borderId="1" xfId="1" applyFont="1" applyFill="1" applyBorder="1" applyProtection="1">
      <protection locked="0"/>
    </xf>
    <xf numFmtId="0" fontId="0" fillId="0" borderId="0" xfId="0" applyProtection="1">
      <protection locked="0"/>
    </xf>
    <xf numFmtId="0" fontId="1" fillId="6" borderId="1" xfId="0" applyFont="1" applyFill="1" applyBorder="1" applyProtection="1"/>
    <xf numFmtId="44" fontId="1" fillId="3" borderId="1" xfId="1" applyFont="1" applyFill="1" applyBorder="1" applyProtection="1"/>
    <xf numFmtId="167" fontId="1" fillId="3" borderId="1" xfId="1" applyNumberFormat="1" applyFont="1" applyFill="1" applyBorder="1" applyProtection="1"/>
    <xf numFmtId="167" fontId="0" fillId="6" borderId="1" xfId="1" applyNumberFormat="1" applyFont="1" applyFill="1" applyBorder="1" applyProtection="1"/>
    <xf numFmtId="44" fontId="0" fillId="5" borderId="1" xfId="1" applyFont="1" applyFill="1" applyBorder="1" applyProtection="1">
      <protection locked="0"/>
    </xf>
    <xf numFmtId="167" fontId="2" fillId="5" borderId="5" xfId="1" applyNumberFormat="1" applyFont="1" applyFill="1" applyBorder="1" applyProtection="1">
      <protection locked="0"/>
    </xf>
    <xf numFmtId="44" fontId="1" fillId="5" borderId="5" xfId="1" applyFont="1" applyFill="1" applyBorder="1" applyProtection="1">
      <protection locked="0"/>
    </xf>
    <xf numFmtId="167" fontId="2" fillId="5" borderId="6" xfId="1" applyNumberFormat="1" applyFont="1" applyFill="1" applyBorder="1" applyProtection="1">
      <protection locked="0"/>
    </xf>
    <xf numFmtId="44" fontId="4" fillId="5" borderId="6" xfId="1" applyFont="1" applyFill="1" applyBorder="1" applyProtection="1">
      <protection locked="0"/>
    </xf>
    <xf numFmtId="44" fontId="1" fillId="5" borderId="7" xfId="1" applyFont="1" applyFill="1" applyBorder="1" applyProtection="1">
      <protection locked="0"/>
    </xf>
    <xf numFmtId="0" fontId="0" fillId="5" borderId="13" xfId="0" applyFill="1" applyBorder="1" applyProtection="1">
      <protection locked="0"/>
    </xf>
    <xf numFmtId="167" fontId="1" fillId="6" borderId="1" xfId="1" applyNumberFormat="1" applyFont="1" applyFill="1" applyBorder="1" applyProtection="1"/>
    <xf numFmtId="14" fontId="0" fillId="6" borderId="15" xfId="0" applyNumberFormat="1" applyFill="1" applyBorder="1" applyProtection="1"/>
    <xf numFmtId="0" fontId="0" fillId="6" borderId="9" xfId="0" applyFill="1" applyBorder="1" applyProtection="1"/>
    <xf numFmtId="14" fontId="1" fillId="6" borderId="1" xfId="0" quotePrefix="1" applyNumberFormat="1" applyFont="1" applyFill="1" applyBorder="1" applyAlignment="1" applyProtection="1">
      <alignment horizontal="center" wrapText="1"/>
    </xf>
    <xf numFmtId="14" fontId="1" fillId="6" borderId="1" xfId="0" applyNumberFormat="1" applyFont="1" applyFill="1" applyBorder="1" applyAlignment="1" applyProtection="1">
      <alignment horizontal="center" wrapText="1"/>
    </xf>
    <xf numFmtId="0" fontId="0" fillId="0" borderId="0" xfId="0" applyProtection="1"/>
    <xf numFmtId="164" fontId="1" fillId="8" borderId="0" xfId="0" applyNumberFormat="1" applyFont="1" applyFill="1" applyBorder="1" applyAlignment="1" applyProtection="1">
      <alignment wrapText="1"/>
    </xf>
    <xf numFmtId="0" fontId="0" fillId="0" borderId="8" xfId="0" applyBorder="1" applyProtection="1"/>
    <xf numFmtId="0" fontId="0" fillId="0" borderId="0" xfId="0" applyBorder="1" applyProtection="1"/>
    <xf numFmtId="167" fontId="1" fillId="2" borderId="15" xfId="1" applyNumberFormat="1" applyFont="1" applyFill="1" applyBorder="1" applyProtection="1"/>
    <xf numFmtId="44" fontId="0" fillId="5" borderId="5" xfId="1" applyFont="1" applyFill="1" applyBorder="1" applyProtection="1">
      <protection locked="0"/>
    </xf>
    <xf numFmtId="167" fontId="1" fillId="3" borderId="16" xfId="1" applyNumberFormat="1" applyFont="1" applyFill="1" applyBorder="1" applyProtection="1"/>
    <xf numFmtId="0" fontId="0" fillId="0" borderId="0" xfId="0"/>
    <xf numFmtId="0" fontId="1" fillId="4" borderId="1" xfId="0" applyNumberFormat="1" applyFont="1" applyFill="1" applyBorder="1" applyAlignment="1" applyProtection="1">
      <alignment horizontal="left" indent="1"/>
    </xf>
    <xf numFmtId="164" fontId="1" fillId="2" borderId="1" xfId="0" applyNumberFormat="1" applyFont="1" applyFill="1" applyBorder="1" applyAlignment="1" applyProtection="1">
      <alignment horizontal="left" wrapText="1" indent="1"/>
    </xf>
    <xf numFmtId="164" fontId="1" fillId="8" borderId="0" xfId="0" applyNumberFormat="1" applyFont="1" applyFill="1" applyBorder="1" applyAlignment="1" applyProtection="1">
      <alignment horizontal="left" wrapText="1" indent="1"/>
    </xf>
    <xf numFmtId="0" fontId="4" fillId="0" borderId="0" xfId="0" applyFont="1" applyAlignment="1" applyProtection="1">
      <alignment horizontal="left" indent="1"/>
    </xf>
    <xf numFmtId="0" fontId="0" fillId="0" borderId="0" xfId="0" applyAlignment="1" applyProtection="1">
      <alignment horizontal="left" indent="1"/>
    </xf>
    <xf numFmtId="0" fontId="0" fillId="5" borderId="18" xfId="0" applyFill="1" applyBorder="1" applyProtection="1">
      <protection locked="0"/>
    </xf>
    <xf numFmtId="0" fontId="0" fillId="5" borderId="3" xfId="0" applyFill="1" applyBorder="1" applyAlignment="1" applyProtection="1">
      <alignment horizontal="right"/>
      <protection locked="0"/>
    </xf>
    <xf numFmtId="0" fontId="0" fillId="5" borderId="4" xfId="0" applyFill="1" applyBorder="1" applyAlignment="1" applyProtection="1">
      <alignment horizontal="right"/>
      <protection locked="0"/>
    </xf>
    <xf numFmtId="14" fontId="0" fillId="9" borderId="15" xfId="0" applyNumberFormat="1" applyFill="1" applyBorder="1" applyProtection="1"/>
    <xf numFmtId="0" fontId="0" fillId="0" borderId="0" xfId="0" applyBorder="1"/>
    <xf numFmtId="49" fontId="0" fillId="5" borderId="6" xfId="1" applyNumberFormat="1" applyFont="1" applyFill="1" applyBorder="1" applyAlignment="1" applyProtection="1">
      <alignment horizontal="left"/>
      <protection locked="0"/>
    </xf>
    <xf numFmtId="167" fontId="0" fillId="5" borderId="6" xfId="1" applyNumberFormat="1" applyFont="1" applyFill="1" applyBorder="1" applyAlignment="1" applyProtection="1">
      <alignment horizontal="left"/>
      <protection locked="0"/>
    </xf>
    <xf numFmtId="14" fontId="1" fillId="6" borderId="1" xfId="0" applyNumberFormat="1" applyFont="1" applyFill="1" applyBorder="1" applyAlignment="1" applyProtection="1">
      <alignment horizontal="right" wrapText="1"/>
    </xf>
    <xf numFmtId="49" fontId="0" fillId="5" borderId="7" xfId="1" applyNumberFormat="1" applyFont="1" applyFill="1" applyBorder="1" applyAlignment="1" applyProtection="1">
      <alignment horizontal="left"/>
      <protection locked="0"/>
    </xf>
    <xf numFmtId="167" fontId="1" fillId="3" borderId="1" xfId="1" applyNumberFormat="1" applyFont="1" applyFill="1" applyBorder="1" applyAlignment="1" applyProtection="1">
      <alignment horizontal="left"/>
    </xf>
    <xf numFmtId="167" fontId="2" fillId="4" borderId="5" xfId="1" applyNumberFormat="1" applyFont="1" applyFill="1" applyBorder="1" applyAlignment="1" applyProtection="1">
      <alignment horizontal="left"/>
    </xf>
    <xf numFmtId="167" fontId="2" fillId="4" borderId="7" xfId="1" applyNumberFormat="1" applyFont="1" applyFill="1" applyBorder="1" applyAlignment="1" applyProtection="1">
      <alignment horizontal="left"/>
    </xf>
    <xf numFmtId="164" fontId="1" fillId="2" borderId="14" xfId="0" applyNumberFormat="1" applyFont="1" applyFill="1" applyBorder="1" applyAlignment="1" applyProtection="1">
      <alignment horizontal="left" indent="2"/>
    </xf>
    <xf numFmtId="164" fontId="1" fillId="2" borderId="15" xfId="0" applyNumberFormat="1" applyFont="1" applyFill="1" applyBorder="1" applyAlignment="1" applyProtection="1">
      <alignment horizontal="left" wrapText="1" indent="1"/>
    </xf>
    <xf numFmtId="167" fontId="0" fillId="5" borderId="1" xfId="1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Protection="1">
      <protection locked="0"/>
    </xf>
    <xf numFmtId="14" fontId="1" fillId="6" borderId="15" xfId="0" quotePrefix="1" applyNumberFormat="1" applyFont="1" applyFill="1" applyBorder="1" applyAlignment="1" applyProtection="1">
      <alignment horizontal="center" wrapText="1"/>
    </xf>
    <xf numFmtId="44" fontId="0" fillId="5" borderId="12" xfId="1" applyFont="1" applyFill="1" applyBorder="1" applyProtection="1">
      <protection locked="0"/>
    </xf>
    <xf numFmtId="44" fontId="1" fillId="3" borderId="15" xfId="1" applyFont="1" applyFill="1" applyBorder="1" applyProtection="1"/>
    <xf numFmtId="0" fontId="1" fillId="6" borderId="9" xfId="0" applyFont="1" applyFill="1" applyBorder="1" applyAlignment="1" applyProtection="1">
      <alignment horizontal="left" indent="1"/>
    </xf>
    <xf numFmtId="164" fontId="1" fillId="3" borderId="9" xfId="0" applyNumberFormat="1" applyFont="1" applyFill="1" applyBorder="1" applyAlignment="1" applyProtection="1">
      <alignment horizontal="left" wrapText="1" indent="3"/>
    </xf>
    <xf numFmtId="164" fontId="1" fillId="3" borderId="9" xfId="0" applyNumberFormat="1" applyFont="1" applyFill="1" applyBorder="1" applyAlignment="1" applyProtection="1">
      <alignment horizontal="left" wrapText="1" indent="1"/>
    </xf>
    <xf numFmtId="14" fontId="1" fillId="6" borderId="15" xfId="0" applyNumberFormat="1" applyFont="1" applyFill="1" applyBorder="1" applyAlignment="1" applyProtection="1">
      <alignment horizontal="center" wrapText="1"/>
    </xf>
    <xf numFmtId="167" fontId="1" fillId="3" borderId="19" xfId="1" applyNumberFormat="1" applyFont="1" applyFill="1" applyBorder="1" applyProtection="1"/>
    <xf numFmtId="167" fontId="1" fillId="3" borderId="13" xfId="1" applyNumberFormat="1" applyFont="1" applyFill="1" applyBorder="1" applyProtection="1"/>
    <xf numFmtId="167" fontId="0" fillId="6" borderId="15" xfId="1" applyNumberFormat="1" applyFont="1" applyFill="1" applyBorder="1" applyProtection="1"/>
    <xf numFmtId="164" fontId="0" fillId="2" borderId="2" xfId="0" applyNumberFormat="1" applyFont="1" applyFill="1" applyBorder="1" applyAlignment="1" applyProtection="1">
      <alignment horizontal="left" wrapText="1" indent="11"/>
    </xf>
    <xf numFmtId="164" fontId="0" fillId="2" borderId="3" xfId="0" applyNumberFormat="1" applyFont="1" applyFill="1" applyBorder="1" applyAlignment="1" applyProtection="1">
      <alignment horizontal="left" wrapText="1" indent="11"/>
    </xf>
    <xf numFmtId="164" fontId="1" fillId="3" borderId="20" xfId="0" applyNumberFormat="1" applyFont="1" applyFill="1" applyBorder="1" applyAlignment="1" applyProtection="1">
      <alignment horizontal="left" wrapText="1" indent="9"/>
    </xf>
    <xf numFmtId="164" fontId="0" fillId="2" borderId="3" xfId="0" applyNumberFormat="1" applyFont="1" applyFill="1" applyBorder="1" applyAlignment="1" applyProtection="1">
      <alignment horizontal="left" wrapText="1" indent="9"/>
    </xf>
    <xf numFmtId="164" fontId="1" fillId="3" borderId="20" xfId="0" applyNumberFormat="1" applyFont="1" applyFill="1" applyBorder="1" applyAlignment="1" applyProtection="1">
      <alignment horizontal="left" wrapText="1" indent="7"/>
    </xf>
    <xf numFmtId="164" fontId="0" fillId="2" borderId="3" xfId="0" applyNumberFormat="1" applyFont="1" applyFill="1" applyBorder="1" applyAlignment="1" applyProtection="1">
      <alignment horizontal="left" wrapText="1" indent="7"/>
    </xf>
    <xf numFmtId="164" fontId="1" fillId="3" borderId="2" xfId="0" applyNumberFormat="1" applyFont="1" applyFill="1" applyBorder="1" applyAlignment="1" applyProtection="1">
      <alignment horizontal="left" wrapText="1" indent="7"/>
    </xf>
    <xf numFmtId="164" fontId="1" fillId="3" borderId="20" xfId="0" applyNumberFormat="1" applyFont="1" applyFill="1" applyBorder="1" applyAlignment="1" applyProtection="1">
      <alignment horizontal="left" wrapText="1" indent="5"/>
    </xf>
    <xf numFmtId="164" fontId="0" fillId="2" borderId="3" xfId="0" applyNumberFormat="1" applyFont="1" applyFill="1" applyBorder="1" applyAlignment="1" applyProtection="1">
      <alignment horizontal="left" wrapText="1" indent="5"/>
    </xf>
    <xf numFmtId="164" fontId="1" fillId="3" borderId="2" xfId="0" applyNumberFormat="1" applyFont="1" applyFill="1" applyBorder="1" applyAlignment="1" applyProtection="1">
      <alignment horizontal="left" wrapText="1" indent="5"/>
    </xf>
    <xf numFmtId="164" fontId="1" fillId="3" borderId="20" xfId="0" applyNumberFormat="1" applyFont="1" applyFill="1" applyBorder="1" applyAlignment="1" applyProtection="1">
      <alignment horizontal="left" wrapText="1" indent="3"/>
    </xf>
    <xf numFmtId="164" fontId="0" fillId="2" borderId="3" xfId="0" applyNumberFormat="1" applyFont="1" applyFill="1" applyBorder="1" applyAlignment="1" applyProtection="1">
      <alignment horizontal="left" wrapText="1" indent="3"/>
    </xf>
    <xf numFmtId="164" fontId="1" fillId="3" borderId="20" xfId="0" applyNumberFormat="1" applyFont="1" applyFill="1" applyBorder="1" applyAlignment="1" applyProtection="1">
      <alignment horizontal="left" wrapText="1" indent="1"/>
    </xf>
    <xf numFmtId="0" fontId="0" fillId="0" borderId="0" xfId="0" applyBorder="1" applyAlignment="1">
      <alignment horizontal="left" indent="1"/>
    </xf>
    <xf numFmtId="164" fontId="1" fillId="7" borderId="9" xfId="0" applyNumberFormat="1" applyFont="1" applyFill="1" applyBorder="1" applyAlignment="1" applyProtection="1">
      <alignment horizontal="left" wrapText="1" indent="1"/>
    </xf>
    <xf numFmtId="0" fontId="4" fillId="0" borderId="0" xfId="0" applyFont="1" applyBorder="1" applyAlignment="1" applyProtection="1">
      <alignment horizontal="left" indent="1"/>
    </xf>
    <xf numFmtId="167" fontId="1" fillId="3" borderId="15" xfId="1" applyNumberFormat="1" applyFont="1" applyFill="1" applyBorder="1" applyAlignment="1" applyProtection="1">
      <alignment horizontal="left"/>
    </xf>
    <xf numFmtId="167" fontId="0" fillId="5" borderId="12" xfId="1" applyNumberFormat="1" applyFont="1" applyFill="1" applyBorder="1" applyProtection="1">
      <protection locked="0"/>
    </xf>
    <xf numFmtId="167" fontId="2" fillId="5" borderId="12" xfId="1" applyNumberFormat="1" applyFont="1" applyFill="1" applyBorder="1" applyProtection="1">
      <protection locked="0"/>
    </xf>
    <xf numFmtId="167" fontId="1" fillId="3" borderId="15" xfId="1" applyNumberFormat="1" applyFont="1" applyFill="1" applyBorder="1" applyProtection="1"/>
    <xf numFmtId="167" fontId="2" fillId="5" borderId="13" xfId="1" applyNumberFormat="1" applyFont="1" applyFill="1" applyBorder="1" applyAlignment="1" applyProtection="1">
      <alignment horizontal="center"/>
      <protection locked="0"/>
    </xf>
    <xf numFmtId="167" fontId="2" fillId="5" borderId="12" xfId="1" applyNumberFormat="1" applyFont="1" applyFill="1" applyBorder="1" applyAlignment="1" applyProtection="1">
      <alignment horizontal="center"/>
      <protection locked="0"/>
    </xf>
    <xf numFmtId="167" fontId="1" fillId="6" borderId="15" xfId="1" applyNumberFormat="1" applyFont="1" applyFill="1" applyBorder="1" applyProtection="1"/>
    <xf numFmtId="167" fontId="0" fillId="5" borderId="15" xfId="1" applyNumberFormat="1" applyFont="1" applyFill="1" applyBorder="1" applyProtection="1">
      <protection locked="0"/>
    </xf>
    <xf numFmtId="167" fontId="1" fillId="3" borderId="10" xfId="1" applyNumberFormat="1" applyFont="1" applyFill="1" applyBorder="1" applyProtection="1"/>
    <xf numFmtId="0" fontId="1" fillId="6" borderId="14" xfId="0" applyFont="1" applyFill="1" applyBorder="1" applyAlignment="1" applyProtection="1">
      <alignment horizontal="left" indent="2"/>
    </xf>
    <xf numFmtId="164" fontId="0" fillId="2" borderId="8" xfId="0" applyNumberFormat="1" applyFont="1" applyFill="1" applyBorder="1" applyAlignment="1" applyProtection="1">
      <alignment horizontal="left" indent="8"/>
    </xf>
    <xf numFmtId="164" fontId="0" fillId="2" borderId="0" xfId="0" applyNumberFormat="1" applyFont="1" applyFill="1" applyBorder="1" applyAlignment="1" applyProtection="1">
      <alignment horizontal="left" indent="8"/>
    </xf>
    <xf numFmtId="164" fontId="1" fillId="3" borderId="14" xfId="0" applyNumberFormat="1" applyFont="1" applyFill="1" applyBorder="1" applyAlignment="1" applyProtection="1">
      <alignment horizontal="left" indent="6"/>
    </xf>
    <xf numFmtId="164" fontId="0" fillId="2" borderId="0" xfId="0" applyNumberFormat="1" applyFont="1" applyFill="1" applyBorder="1" applyAlignment="1" applyProtection="1">
      <alignment horizontal="left" indent="6"/>
    </xf>
    <xf numFmtId="164" fontId="1" fillId="3" borderId="14" xfId="0" applyNumberFormat="1" applyFont="1" applyFill="1" applyBorder="1" applyAlignment="1" applyProtection="1">
      <alignment horizontal="left" indent="4"/>
    </xf>
    <xf numFmtId="164" fontId="0" fillId="2" borderId="8" xfId="0" applyNumberFormat="1" applyFont="1" applyFill="1" applyBorder="1" applyAlignment="1" applyProtection="1">
      <alignment horizontal="left" indent="6"/>
    </xf>
    <xf numFmtId="164" fontId="0" fillId="2" borderId="0" xfId="0" applyNumberFormat="1" applyFont="1" applyFill="1" applyBorder="1" applyAlignment="1" applyProtection="1">
      <alignment horizontal="left" wrapText="1" indent="6"/>
    </xf>
    <xf numFmtId="0" fontId="0" fillId="0" borderId="0" xfId="0" applyBorder="1" applyAlignment="1" applyProtection="1">
      <alignment horizontal="left" indent="2"/>
    </xf>
    <xf numFmtId="164" fontId="1" fillId="3" borderId="14" xfId="0" applyNumberFormat="1" applyFont="1" applyFill="1" applyBorder="1" applyAlignment="1" applyProtection="1">
      <alignment horizontal="left" indent="2"/>
    </xf>
    <xf numFmtId="0" fontId="1" fillId="6" borderId="9" xfId="0" applyFont="1" applyFill="1" applyBorder="1" applyAlignment="1" applyProtection="1">
      <alignment horizontal="left" indent="2"/>
    </xf>
    <xf numFmtId="164" fontId="1" fillId="7" borderId="9" xfId="0" applyNumberFormat="1" applyFont="1" applyFill="1" applyBorder="1" applyAlignment="1" applyProtection="1">
      <alignment horizontal="left" wrapText="1" indent="2"/>
    </xf>
    <xf numFmtId="167" fontId="0" fillId="6" borderId="15" xfId="1" applyNumberFormat="1" applyFont="1" applyFill="1" applyBorder="1" applyAlignment="1" applyProtection="1">
      <alignment horizontal="left"/>
    </xf>
    <xf numFmtId="164" fontId="1" fillId="7" borderId="9" xfId="0" applyNumberFormat="1" applyFont="1" applyFill="1" applyBorder="1" applyAlignment="1" applyProtection="1">
      <alignment horizontal="left" wrapText="1" indent="4"/>
    </xf>
    <xf numFmtId="169" fontId="0" fillId="2" borderId="3" xfId="0" applyNumberFormat="1" applyFont="1" applyFill="1" applyBorder="1" applyAlignment="1" applyProtection="1">
      <alignment horizontal="left" wrapText="1" indent="6"/>
    </xf>
    <xf numFmtId="169" fontId="0" fillId="2" borderId="2" xfId="0" applyNumberFormat="1" applyFont="1" applyFill="1" applyBorder="1" applyAlignment="1" applyProtection="1">
      <alignment horizontal="left" wrapText="1" indent="6"/>
    </xf>
    <xf numFmtId="167" fontId="0" fillId="5" borderId="13" xfId="1" applyNumberFormat="1" applyFont="1" applyFill="1" applyBorder="1" applyProtection="1">
      <protection locked="0"/>
    </xf>
    <xf numFmtId="167" fontId="0" fillId="5" borderId="10" xfId="1" applyNumberFormat="1" applyFont="1" applyFill="1" applyBorder="1" applyProtection="1">
      <protection locked="0"/>
    </xf>
    <xf numFmtId="167" fontId="0" fillId="6" borderId="15" xfId="1" applyNumberFormat="1" applyFont="1" applyFill="1" applyBorder="1" applyAlignment="1" applyProtection="1">
      <alignment horizontal="right"/>
    </xf>
    <xf numFmtId="0" fontId="1" fillId="0" borderId="0" xfId="0" applyFont="1" applyProtection="1"/>
    <xf numFmtId="0" fontId="4" fillId="0" borderId="0" xfId="0" applyFont="1" applyProtection="1"/>
    <xf numFmtId="0" fontId="0" fillId="2" borderId="2" xfId="0" applyFill="1" applyBorder="1" applyProtection="1"/>
    <xf numFmtId="0" fontId="4" fillId="2" borderId="2" xfId="0" applyFont="1" applyFill="1" applyBorder="1" applyProtection="1"/>
    <xf numFmtId="0" fontId="4" fillId="2" borderId="5" xfId="0" applyFont="1" applyFill="1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0" fillId="0" borderId="0" xfId="0" applyAlignment="1" applyProtection="1">
      <alignment wrapText="1"/>
    </xf>
    <xf numFmtId="0" fontId="0" fillId="7" borderId="15" xfId="0" applyFill="1" applyBorder="1" applyProtection="1"/>
    <xf numFmtId="0" fontId="0" fillId="7" borderId="1" xfId="0" applyFill="1" applyBorder="1" applyProtection="1"/>
    <xf numFmtId="0" fontId="0" fillId="0" borderId="0" xfId="0" applyBorder="1" applyAlignment="1" applyProtection="1">
      <alignment horizontal="left" indent="1"/>
    </xf>
    <xf numFmtId="169" fontId="0" fillId="2" borderId="2" xfId="0" applyNumberFormat="1" applyFont="1" applyFill="1" applyBorder="1" applyAlignment="1" applyProtection="1">
      <alignment horizontal="left" wrapText="1" indent="4"/>
      <protection locked="0"/>
    </xf>
    <xf numFmtId="169" fontId="0" fillId="2" borderId="3" xfId="0" applyNumberFormat="1" applyFont="1" applyFill="1" applyBorder="1" applyAlignment="1" applyProtection="1">
      <alignment horizontal="left" wrapText="1" indent="4"/>
      <protection locked="0"/>
    </xf>
    <xf numFmtId="0" fontId="0" fillId="2" borderId="2" xfId="0" applyFont="1" applyFill="1" applyBorder="1" applyProtection="1"/>
    <xf numFmtId="0" fontId="0" fillId="2" borderId="17" xfId="0" applyFont="1" applyFill="1" applyBorder="1" applyProtection="1"/>
    <xf numFmtId="167" fontId="0" fillId="5" borderId="15" xfId="1" applyNumberFormat="1" applyFont="1" applyFill="1" applyBorder="1" applyAlignment="1" applyProtection="1">
      <alignment horizontal="left"/>
      <protection locked="0"/>
    </xf>
    <xf numFmtId="167" fontId="0" fillId="5" borderId="12" xfId="1" applyNumberFormat="1" applyFont="1" applyFill="1" applyBorder="1" applyAlignment="1" applyProtection="1">
      <alignment horizontal="left"/>
      <protection locked="0"/>
    </xf>
    <xf numFmtId="3" fontId="0" fillId="5" borderId="3" xfId="0" applyNumberFormat="1" applyFill="1" applyBorder="1" applyAlignment="1" applyProtection="1">
      <alignment horizontal="right"/>
      <protection locked="0"/>
    </xf>
    <xf numFmtId="3" fontId="0" fillId="5" borderId="6" xfId="0" applyNumberFormat="1" applyFill="1" applyBorder="1" applyAlignment="1" applyProtection="1">
      <alignment horizontal="right"/>
      <protection locked="0"/>
    </xf>
    <xf numFmtId="3" fontId="0" fillId="5" borderId="4" xfId="0" applyNumberFormat="1" applyFill="1" applyBorder="1" applyAlignment="1" applyProtection="1">
      <alignment horizontal="right"/>
      <protection locked="0"/>
    </xf>
    <xf numFmtId="3" fontId="0" fillId="5" borderId="7" xfId="0" applyNumberFormat="1" applyFill="1" applyBorder="1" applyAlignment="1" applyProtection="1">
      <alignment horizontal="right"/>
      <protection locked="0"/>
    </xf>
    <xf numFmtId="170" fontId="0" fillId="5" borderId="0" xfId="7" applyNumberFormat="1" applyFont="1" applyFill="1" applyBorder="1" applyAlignment="1" applyProtection="1">
      <alignment horizontal="right"/>
      <protection locked="0"/>
    </xf>
    <xf numFmtId="170" fontId="0" fillId="5" borderId="12" xfId="7" applyNumberFormat="1" applyFont="1" applyFill="1" applyBorder="1" applyAlignment="1" applyProtection="1">
      <alignment horizontal="right"/>
      <protection locked="0"/>
    </xf>
    <xf numFmtId="170" fontId="0" fillId="5" borderId="11" xfId="7" applyNumberFormat="1" applyFont="1" applyFill="1" applyBorder="1" applyAlignment="1" applyProtection="1">
      <alignment horizontal="right"/>
      <protection locked="0"/>
    </xf>
    <xf numFmtId="170" fontId="0" fillId="5" borderId="10" xfId="7" applyNumberFormat="1" applyFont="1" applyFill="1" applyBorder="1" applyAlignment="1" applyProtection="1">
      <alignment horizontal="right"/>
      <protection locked="0"/>
    </xf>
    <xf numFmtId="170" fontId="0" fillId="5" borderId="0" xfId="7" applyNumberFormat="1" applyFont="1" applyFill="1" applyBorder="1" applyAlignment="1" applyProtection="1">
      <alignment horizontal="right"/>
      <protection locked="0"/>
    </xf>
    <xf numFmtId="170" fontId="0" fillId="5" borderId="12" xfId="7" applyNumberFormat="1" applyFont="1" applyFill="1" applyBorder="1" applyAlignment="1" applyProtection="1">
      <alignment horizontal="right"/>
      <protection locked="0"/>
    </xf>
    <xf numFmtId="168" fontId="0" fillId="5" borderId="0" xfId="0" applyNumberFormat="1" applyFill="1" applyBorder="1" applyAlignment="1" applyProtection="1">
      <alignment horizontal="right"/>
      <protection locked="0"/>
    </xf>
    <xf numFmtId="168" fontId="0" fillId="5" borderId="12" xfId="0" applyNumberFormat="1" applyFill="1" applyBorder="1" applyAlignment="1" applyProtection="1">
      <alignment horizontal="right"/>
      <protection locked="0"/>
    </xf>
    <xf numFmtId="0" fontId="0" fillId="2" borderId="2" xfId="0" applyFont="1" applyFill="1" applyBorder="1" applyAlignment="1" applyProtection="1">
      <alignment horizontal="center"/>
    </xf>
    <xf numFmtId="0" fontId="0" fillId="2" borderId="13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right"/>
    </xf>
    <xf numFmtId="0" fontId="4" fillId="2" borderId="13" xfId="0" applyFont="1" applyFill="1" applyBorder="1" applyAlignment="1" applyProtection="1">
      <alignment horizontal="right"/>
    </xf>
    <xf numFmtId="0" fontId="4" fillId="2" borderId="8" xfId="0" applyFont="1" applyFill="1" applyBorder="1" applyAlignment="1" applyProtection="1">
      <alignment horizontal="left"/>
    </xf>
    <xf numFmtId="0" fontId="4" fillId="2" borderId="13" xfId="0" applyFont="1" applyFill="1" applyBorder="1" applyAlignment="1" applyProtection="1">
      <alignment horizontal="left"/>
    </xf>
    <xf numFmtId="0" fontId="0" fillId="5" borderId="8" xfId="0" applyFill="1" applyBorder="1" applyAlignment="1" applyProtection="1">
      <alignment horizontal="left"/>
      <protection locked="0"/>
    </xf>
    <xf numFmtId="0" fontId="0" fillId="5" borderId="13" xfId="0" applyFill="1" applyBorder="1" applyAlignment="1" applyProtection="1">
      <alignment horizontal="left"/>
      <protection locked="0"/>
    </xf>
    <xf numFmtId="0" fontId="6" fillId="5" borderId="0" xfId="6" applyFill="1" applyBorder="1" applyAlignment="1" applyProtection="1">
      <alignment horizontal="left"/>
      <protection locked="0"/>
    </xf>
    <xf numFmtId="0" fontId="0" fillId="5" borderId="0" xfId="0" applyFill="1" applyBorder="1" applyAlignment="1" applyProtection="1">
      <alignment horizontal="left"/>
      <protection locked="0"/>
    </xf>
    <xf numFmtId="0" fontId="0" fillId="5" borderId="12" xfId="0" applyFill="1" applyBorder="1" applyAlignment="1" applyProtection="1">
      <alignment horizontal="left"/>
      <protection locked="0"/>
    </xf>
    <xf numFmtId="0" fontId="0" fillId="5" borderId="11" xfId="0" applyFill="1" applyBorder="1" applyAlignment="1" applyProtection="1">
      <alignment horizontal="left"/>
      <protection locked="0"/>
    </xf>
    <xf numFmtId="0" fontId="0" fillId="5" borderId="10" xfId="0" applyFill="1" applyBorder="1" applyAlignment="1" applyProtection="1">
      <alignment horizontal="left"/>
      <protection locked="0"/>
    </xf>
    <xf numFmtId="14" fontId="0" fillId="5" borderId="0" xfId="0" applyNumberFormat="1" applyFill="1" applyBorder="1" applyAlignment="1" applyProtection="1">
      <alignment horizontal="left"/>
      <protection locked="0"/>
    </xf>
    <xf numFmtId="14" fontId="0" fillId="5" borderId="12" xfId="0" applyNumberFormat="1" applyFill="1" applyBorder="1" applyAlignment="1" applyProtection="1">
      <alignment horizontal="left"/>
      <protection locked="0"/>
    </xf>
    <xf numFmtId="14" fontId="0" fillId="5" borderId="11" xfId="0" applyNumberFormat="1" applyFill="1" applyBorder="1" applyAlignment="1" applyProtection="1">
      <alignment horizontal="left"/>
      <protection locked="0"/>
    </xf>
    <xf numFmtId="0" fontId="4" fillId="0" borderId="11" xfId="0" applyFont="1" applyBorder="1" applyProtection="1"/>
    <xf numFmtId="168" fontId="0" fillId="5" borderId="11" xfId="0" applyNumberFormat="1" applyFill="1" applyBorder="1" applyAlignment="1" applyProtection="1">
      <alignment horizontal="right"/>
      <protection locked="0"/>
    </xf>
    <xf numFmtId="168" fontId="0" fillId="5" borderId="10" xfId="0" applyNumberFormat="1" applyFill="1" applyBorder="1" applyAlignment="1" applyProtection="1">
      <alignment horizontal="right"/>
      <protection locked="0"/>
    </xf>
    <xf numFmtId="0" fontId="1" fillId="4" borderId="9" xfId="0" applyNumberFormat="1" applyFont="1" applyFill="1" applyBorder="1" applyAlignment="1" applyProtection="1">
      <alignment horizontal="center"/>
    </xf>
    <xf numFmtId="0" fontId="1" fillId="4" borderId="14" xfId="0" applyNumberFormat="1" applyFont="1" applyFill="1" applyBorder="1" applyAlignment="1" applyProtection="1">
      <alignment horizontal="center"/>
    </xf>
    <xf numFmtId="0" fontId="1" fillId="4" borderId="15" xfId="0" applyNumberFormat="1" applyFont="1" applyFill="1" applyBorder="1" applyAlignment="1" applyProtection="1">
      <alignment horizontal="center"/>
    </xf>
  </cellXfs>
  <cellStyles count="8">
    <cellStyle name="Euro" xfId="2"/>
    <cellStyle name="Hyperlink" xfId="6" builtinId="8"/>
    <cellStyle name="Komma" xfId="7" builtinId="3"/>
    <cellStyle name="Komma 2" xfId="4"/>
    <cellStyle name="Normal 2" xfId="5"/>
    <cellStyle name="Standaard" xfId="0" builtinId="0"/>
    <cellStyle name="Standaard 2" xfId="3"/>
    <cellStyle name="Valuta" xfId="1" builtinId="4"/>
  </cellStyles>
  <dxfs count="0"/>
  <tableStyles count="0" defaultTableStyle="TableStyleMedium2" defaultPivotStyle="PivotStyleLight16"/>
  <colors>
    <mruColors>
      <color rgb="FFFFCC99"/>
      <color rgb="FFFFFF5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Liquiditeitsoverzicht!$B$5:$H$5</c:f>
              <c:numCache>
                <c:formatCode>m/d/yyyy</c:formatCode>
                <c:ptCount val="7"/>
                <c:pt idx="0">
                  <c:v>43101</c:v>
                </c:pt>
                <c:pt idx="1">
                  <c:v>43466</c:v>
                </c:pt>
                <c:pt idx="2">
                  <c:v>43831</c:v>
                </c:pt>
                <c:pt idx="3">
                  <c:v>44197</c:v>
                </c:pt>
                <c:pt idx="4">
                  <c:v>44562</c:v>
                </c:pt>
                <c:pt idx="5">
                  <c:v>44927</c:v>
                </c:pt>
                <c:pt idx="6">
                  <c:v>45292</c:v>
                </c:pt>
              </c:numCache>
            </c:numRef>
          </c:cat>
          <c:val>
            <c:numRef>
              <c:f>Liquiditeitsoverzicht!$B$31:$H$31</c:f>
              <c:numCache>
                <c:formatCode>_ "€"\ * #,##0_ ;_ "€"\ * \-#,##0_ ;_ "€"\ * "-"??_ ;_ @_ 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691392"/>
        <c:axId val="233697280"/>
      </c:lineChart>
      <c:dateAx>
        <c:axId val="2336913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233697280"/>
        <c:crosses val="autoZero"/>
        <c:auto val="1"/>
        <c:lblOffset val="100"/>
        <c:baseTimeUnit val="months"/>
        <c:majorUnit val="1"/>
        <c:majorTimeUnit val="years"/>
      </c:dateAx>
      <c:valAx>
        <c:axId val="233697280"/>
        <c:scaling>
          <c:orientation val="minMax"/>
        </c:scaling>
        <c:delete val="0"/>
        <c:axPos val="l"/>
        <c:majorGridlines/>
        <c:numFmt formatCode="_ &quot;€&quot;\ * #,##0_ ;_ &quot;€&quot;\ * \-#,##0_ ;_ &quot;€&quot;\ * &quot;-&quot;??_ ;_ @_ " sourceLinked="1"/>
        <c:majorTickMark val="out"/>
        <c:minorTickMark val="none"/>
        <c:tickLblPos val="nextTo"/>
        <c:crossAx val="2336913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1131284</xdr:colOff>
      <xdr:row>34</xdr:row>
      <xdr:rowOff>7231</xdr:rowOff>
    </xdr:from>
    <xdr:to>
      <xdr:col>6</xdr:col>
      <xdr:colOff>1042148</xdr:colOff>
      <xdr:row>52</xdr:row>
      <xdr:rowOff>157901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ergunninghouders@acm.n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B1:K46"/>
  <sheetViews>
    <sheetView showGridLines="0" zoomScaleNormal="100" workbookViewId="0">
      <selection activeCell="G11" sqref="G11"/>
    </sheetView>
  </sheetViews>
  <sheetFormatPr defaultRowHeight="15" x14ac:dyDescent="0.25"/>
  <cols>
    <col min="1" max="1" width="9.140625" style="22"/>
    <col min="2" max="2" width="43.85546875" style="22" bestFit="1" customWidth="1"/>
    <col min="3" max="3" width="10.5703125" style="22" bestFit="1" customWidth="1"/>
    <col min="4" max="4" width="10.7109375" style="22" customWidth="1"/>
    <col min="5" max="5" width="12.42578125" style="22" customWidth="1"/>
    <col min="6" max="6" width="9.140625" style="22"/>
    <col min="7" max="7" width="50.28515625" style="22" customWidth="1"/>
    <col min="8" max="8" width="13.85546875" style="22" customWidth="1"/>
    <col min="9" max="9" width="9.140625" style="22"/>
    <col min="10" max="11" width="24.42578125" style="22" customWidth="1"/>
    <col min="12" max="12" width="59.85546875" style="22" customWidth="1"/>
    <col min="13" max="13" width="18.7109375" style="22" bestFit="1" customWidth="1"/>
    <col min="14" max="16384" width="9.140625" style="22"/>
  </cols>
  <sheetData>
    <row r="1" spans="2:11" x14ac:dyDescent="0.25">
      <c r="B1" s="105" t="s">
        <v>9</v>
      </c>
      <c r="G1" s="105" t="s">
        <v>10</v>
      </c>
    </row>
    <row r="2" spans="2:11" x14ac:dyDescent="0.25">
      <c r="G2" s="106" t="s">
        <v>75</v>
      </c>
      <c r="J2" s="134" t="s">
        <v>81</v>
      </c>
      <c r="K2" s="135"/>
    </row>
    <row r="3" spans="2:11" x14ac:dyDescent="0.25">
      <c r="B3" s="107" t="s">
        <v>0</v>
      </c>
      <c r="C3" s="140"/>
      <c r="D3" s="140"/>
      <c r="E3" s="141"/>
      <c r="G3" s="108" t="s">
        <v>76</v>
      </c>
      <c r="H3" s="138" t="s">
        <v>82</v>
      </c>
      <c r="I3" s="139"/>
      <c r="J3" s="108" t="s">
        <v>79</v>
      </c>
      <c r="K3" s="109" t="s">
        <v>80</v>
      </c>
    </row>
    <row r="4" spans="2:11" x14ac:dyDescent="0.25">
      <c r="B4" s="110" t="s">
        <v>20</v>
      </c>
      <c r="C4" s="143"/>
      <c r="D4" s="143"/>
      <c r="E4" s="144"/>
      <c r="G4" s="36"/>
      <c r="H4" s="132"/>
      <c r="I4" s="133"/>
      <c r="J4" s="122"/>
      <c r="K4" s="123"/>
    </row>
    <row r="5" spans="2:11" x14ac:dyDescent="0.25">
      <c r="B5" s="110" t="s">
        <v>21</v>
      </c>
      <c r="C5" s="143"/>
      <c r="D5" s="143"/>
      <c r="E5" s="144"/>
      <c r="G5" s="36"/>
      <c r="H5" s="132"/>
      <c r="I5" s="133"/>
      <c r="J5" s="122"/>
      <c r="K5" s="123"/>
    </row>
    <row r="6" spans="2:11" x14ac:dyDescent="0.25">
      <c r="B6" s="110" t="s">
        <v>6</v>
      </c>
      <c r="C6" s="143"/>
      <c r="D6" s="143"/>
      <c r="E6" s="144"/>
      <c r="G6" s="36"/>
      <c r="H6" s="132"/>
      <c r="I6" s="133"/>
      <c r="J6" s="122"/>
      <c r="K6" s="123"/>
    </row>
    <row r="7" spans="2:11" x14ac:dyDescent="0.25">
      <c r="B7" s="110" t="s">
        <v>7</v>
      </c>
      <c r="C7" s="143"/>
      <c r="D7" s="143"/>
      <c r="E7" s="144"/>
      <c r="G7" s="36"/>
      <c r="H7" s="132"/>
      <c r="I7" s="133"/>
      <c r="J7" s="122"/>
      <c r="K7" s="123"/>
    </row>
    <row r="8" spans="2:11" x14ac:dyDescent="0.25">
      <c r="B8" s="110" t="s">
        <v>8</v>
      </c>
      <c r="C8" s="143"/>
      <c r="D8" s="143"/>
      <c r="E8" s="144"/>
      <c r="G8" s="36"/>
      <c r="H8" s="132"/>
      <c r="I8" s="133"/>
      <c r="J8" s="122"/>
      <c r="K8" s="123"/>
    </row>
    <row r="9" spans="2:11" x14ac:dyDescent="0.25">
      <c r="B9" s="110" t="s">
        <v>1</v>
      </c>
      <c r="C9" s="143"/>
      <c r="D9" s="143"/>
      <c r="E9" s="144"/>
      <c r="G9" s="36"/>
      <c r="H9" s="132"/>
      <c r="I9" s="133"/>
      <c r="J9" s="122"/>
      <c r="K9" s="123"/>
    </row>
    <row r="10" spans="2:11" x14ac:dyDescent="0.25">
      <c r="B10" s="110" t="s">
        <v>2</v>
      </c>
      <c r="C10" s="143"/>
      <c r="D10" s="143"/>
      <c r="E10" s="144"/>
      <c r="G10" s="36"/>
      <c r="H10" s="132"/>
      <c r="I10" s="133"/>
      <c r="J10" s="122"/>
      <c r="K10" s="123"/>
    </row>
    <row r="11" spans="2:11" x14ac:dyDescent="0.25">
      <c r="B11" s="111" t="s">
        <v>3</v>
      </c>
      <c r="C11" s="145"/>
      <c r="D11" s="145"/>
      <c r="E11" s="146"/>
      <c r="G11" s="36"/>
      <c r="H11" s="132"/>
      <c r="I11" s="133"/>
      <c r="J11" s="122"/>
      <c r="K11" s="123"/>
    </row>
    <row r="12" spans="2:11" x14ac:dyDescent="0.25">
      <c r="G12" s="36"/>
      <c r="H12" s="132"/>
      <c r="I12" s="133"/>
      <c r="J12" s="122"/>
      <c r="K12" s="123"/>
    </row>
    <row r="13" spans="2:11" x14ac:dyDescent="0.25">
      <c r="B13" s="107" t="s">
        <v>4</v>
      </c>
      <c r="C13" s="140" t="s">
        <v>22</v>
      </c>
      <c r="D13" s="140"/>
      <c r="E13" s="141"/>
      <c r="G13" s="36"/>
      <c r="H13" s="132"/>
      <c r="I13" s="133"/>
      <c r="J13" s="122"/>
      <c r="K13" s="123"/>
    </row>
    <row r="14" spans="2:11" x14ac:dyDescent="0.25">
      <c r="B14" s="110" t="s">
        <v>25</v>
      </c>
      <c r="C14" s="147">
        <v>43466</v>
      </c>
      <c r="D14" s="147"/>
      <c r="E14" s="148"/>
      <c r="G14" s="36"/>
      <c r="H14" s="132"/>
      <c r="I14" s="133"/>
      <c r="J14" s="122"/>
      <c r="K14" s="123"/>
    </row>
    <row r="15" spans="2:11" x14ac:dyDescent="0.25">
      <c r="B15" s="111" t="s">
        <v>23</v>
      </c>
      <c r="C15" s="149"/>
      <c r="D15" s="145"/>
      <c r="E15" s="146"/>
      <c r="G15" s="36"/>
      <c r="H15" s="132"/>
      <c r="I15" s="133"/>
      <c r="J15" s="122"/>
      <c r="K15" s="123"/>
    </row>
    <row r="16" spans="2:11" x14ac:dyDescent="0.25">
      <c r="G16" s="36"/>
      <c r="H16" s="132"/>
      <c r="I16" s="133"/>
      <c r="J16" s="122"/>
      <c r="K16" s="123"/>
    </row>
    <row r="17" spans="2:11" x14ac:dyDescent="0.25">
      <c r="B17" s="107" t="s">
        <v>11</v>
      </c>
      <c r="C17" s="140"/>
      <c r="D17" s="140"/>
      <c r="E17" s="141"/>
      <c r="G17" s="36"/>
      <c r="H17" s="132"/>
      <c r="I17" s="133"/>
      <c r="J17" s="122"/>
      <c r="K17" s="123"/>
    </row>
    <row r="18" spans="2:11" x14ac:dyDescent="0.25">
      <c r="B18" s="110" t="s">
        <v>118</v>
      </c>
      <c r="C18" s="142" t="s">
        <v>24</v>
      </c>
      <c r="D18" s="143"/>
      <c r="E18" s="144"/>
      <c r="G18" s="36"/>
      <c r="H18" s="132"/>
      <c r="I18" s="133"/>
      <c r="J18" s="122"/>
      <c r="K18" s="123"/>
    </row>
    <row r="19" spans="2:11" x14ac:dyDescent="0.25">
      <c r="B19" s="111" t="s">
        <v>3</v>
      </c>
      <c r="C19" s="145"/>
      <c r="D19" s="145"/>
      <c r="E19" s="146"/>
      <c r="G19" s="36"/>
      <c r="H19" s="132"/>
      <c r="I19" s="133"/>
      <c r="J19" s="122"/>
      <c r="K19" s="123"/>
    </row>
    <row r="20" spans="2:11" x14ac:dyDescent="0.25">
      <c r="G20" s="36"/>
      <c r="H20" s="132"/>
      <c r="I20" s="133"/>
      <c r="J20" s="122"/>
      <c r="K20" s="123"/>
    </row>
    <row r="21" spans="2:11" x14ac:dyDescent="0.25">
      <c r="G21" s="36"/>
      <c r="H21" s="132"/>
      <c r="I21" s="133"/>
      <c r="J21" s="122"/>
      <c r="K21" s="123"/>
    </row>
    <row r="22" spans="2:11" x14ac:dyDescent="0.25">
      <c r="G22" s="36"/>
      <c r="H22" s="132"/>
      <c r="I22" s="133"/>
      <c r="J22" s="122"/>
      <c r="K22" s="123"/>
    </row>
    <row r="23" spans="2:11" x14ac:dyDescent="0.25">
      <c r="G23" s="37"/>
      <c r="H23" s="151"/>
      <c r="I23" s="152"/>
      <c r="J23" s="124"/>
      <c r="K23" s="125"/>
    </row>
    <row r="25" spans="2:11" x14ac:dyDescent="0.25">
      <c r="B25" s="112"/>
      <c r="G25" s="150" t="s">
        <v>77</v>
      </c>
      <c r="H25" s="150"/>
      <c r="I25" s="150"/>
    </row>
    <row r="26" spans="2:11" x14ac:dyDescent="0.25">
      <c r="B26" s="112"/>
      <c r="G26" s="108" t="s">
        <v>76</v>
      </c>
      <c r="H26" s="136" t="s">
        <v>78</v>
      </c>
      <c r="I26" s="137"/>
    </row>
    <row r="27" spans="2:11" x14ac:dyDescent="0.25">
      <c r="G27" s="36"/>
      <c r="H27" s="130"/>
      <c r="I27" s="131"/>
    </row>
    <row r="28" spans="2:11" x14ac:dyDescent="0.25">
      <c r="B28" s="112"/>
      <c r="G28" s="36"/>
      <c r="H28" s="130"/>
      <c r="I28" s="131"/>
    </row>
    <row r="29" spans="2:11" x14ac:dyDescent="0.25">
      <c r="G29" s="36"/>
      <c r="H29" s="130"/>
      <c r="I29" s="131"/>
    </row>
    <row r="30" spans="2:11" x14ac:dyDescent="0.25">
      <c r="G30" s="36"/>
      <c r="H30" s="126"/>
      <c r="I30" s="127"/>
    </row>
    <row r="31" spans="2:11" x14ac:dyDescent="0.25">
      <c r="G31" s="36"/>
      <c r="H31" s="126"/>
      <c r="I31" s="127"/>
    </row>
    <row r="32" spans="2:11" x14ac:dyDescent="0.25">
      <c r="G32" s="36"/>
      <c r="H32" s="126"/>
      <c r="I32" s="127"/>
    </row>
    <row r="33" spans="7:9" x14ac:dyDescent="0.25">
      <c r="G33" s="36"/>
      <c r="H33" s="126"/>
      <c r="I33" s="127"/>
    </row>
    <row r="34" spans="7:9" x14ac:dyDescent="0.25">
      <c r="G34" s="36"/>
      <c r="H34" s="126"/>
      <c r="I34" s="127"/>
    </row>
    <row r="35" spans="7:9" x14ac:dyDescent="0.25">
      <c r="G35" s="36"/>
      <c r="H35" s="126"/>
      <c r="I35" s="127"/>
    </row>
    <row r="36" spans="7:9" x14ac:dyDescent="0.25">
      <c r="G36" s="36"/>
      <c r="H36" s="126"/>
      <c r="I36" s="127"/>
    </row>
    <row r="37" spans="7:9" x14ac:dyDescent="0.25">
      <c r="G37" s="36"/>
      <c r="H37" s="126"/>
      <c r="I37" s="127"/>
    </row>
    <row r="38" spans="7:9" x14ac:dyDescent="0.25">
      <c r="G38" s="36"/>
      <c r="H38" s="126"/>
      <c r="I38" s="127"/>
    </row>
    <row r="39" spans="7:9" x14ac:dyDescent="0.25">
      <c r="G39" s="36"/>
      <c r="H39" s="126"/>
      <c r="I39" s="127"/>
    </row>
    <row r="40" spans="7:9" x14ac:dyDescent="0.25">
      <c r="G40" s="36"/>
      <c r="H40" s="126"/>
      <c r="I40" s="127"/>
    </row>
    <row r="41" spans="7:9" x14ac:dyDescent="0.25">
      <c r="G41" s="36"/>
      <c r="H41" s="126"/>
      <c r="I41" s="127"/>
    </row>
    <row r="42" spans="7:9" x14ac:dyDescent="0.25">
      <c r="G42" s="36"/>
      <c r="H42" s="126"/>
      <c r="I42" s="127"/>
    </row>
    <row r="43" spans="7:9" x14ac:dyDescent="0.25">
      <c r="G43" s="36"/>
      <c r="H43" s="126"/>
      <c r="I43" s="127"/>
    </row>
    <row r="44" spans="7:9" x14ac:dyDescent="0.25">
      <c r="G44" s="36"/>
      <c r="H44" s="126"/>
      <c r="I44" s="127"/>
    </row>
    <row r="45" spans="7:9" x14ac:dyDescent="0.25">
      <c r="G45" s="36"/>
      <c r="H45" s="126"/>
      <c r="I45" s="127"/>
    </row>
    <row r="46" spans="7:9" x14ac:dyDescent="0.25">
      <c r="G46" s="37"/>
      <c r="H46" s="128"/>
      <c r="I46" s="129"/>
    </row>
  </sheetData>
  <sheetProtection password="BBF8" sheet="1" objects="1" scenarios="1"/>
  <mergeCells count="42">
    <mergeCell ref="H13:I13"/>
    <mergeCell ref="H14:I14"/>
    <mergeCell ref="H20:I20"/>
    <mergeCell ref="H21:I21"/>
    <mergeCell ref="H22:I22"/>
    <mergeCell ref="C3:E3"/>
    <mergeCell ref="C17:E17"/>
    <mergeCell ref="C18:E18"/>
    <mergeCell ref="C19:E19"/>
    <mergeCell ref="C6:E6"/>
    <mergeCell ref="C9:E9"/>
    <mergeCell ref="C10:E10"/>
    <mergeCell ref="C11:E11"/>
    <mergeCell ref="C13:E13"/>
    <mergeCell ref="C14:E14"/>
    <mergeCell ref="C4:E4"/>
    <mergeCell ref="C5:E5"/>
    <mergeCell ref="C7:E7"/>
    <mergeCell ref="C8:E8"/>
    <mergeCell ref="C15:E15"/>
    <mergeCell ref="J2:K2"/>
    <mergeCell ref="H26:I26"/>
    <mergeCell ref="H27:I27"/>
    <mergeCell ref="H5:I5"/>
    <mergeCell ref="H6:I6"/>
    <mergeCell ref="H7:I7"/>
    <mergeCell ref="H8:I8"/>
    <mergeCell ref="H9:I9"/>
    <mergeCell ref="H3:I3"/>
    <mergeCell ref="H4:I4"/>
    <mergeCell ref="H15:I15"/>
    <mergeCell ref="H16:I16"/>
    <mergeCell ref="G25:I25"/>
    <mergeCell ref="H10:I10"/>
    <mergeCell ref="H11:I11"/>
    <mergeCell ref="H12:I12"/>
    <mergeCell ref="H28:I28"/>
    <mergeCell ref="H29:I29"/>
    <mergeCell ref="H17:I17"/>
    <mergeCell ref="H18:I18"/>
    <mergeCell ref="H19:I19"/>
    <mergeCell ref="H23:I23"/>
  </mergeCells>
  <hyperlinks>
    <hyperlink ref="C18" r:id="rId1"/>
  </hyperlinks>
  <pageMargins left="0.70866141732283472" right="0.70866141732283472" top="0.74803149606299213" bottom="0.74803149606299213" header="0.31496062992125984" footer="0.31496062992125984"/>
  <pageSetup paperSize="8" scale="88" orientation="landscape" r:id="rId2"/>
  <headerFooter differentFirst="1" scaleWithDoc="0">
    <oddFooter>&amp;R&amp;F / &amp;A / blad &amp;P</oddFooter>
    <firstHeader xml:space="preserve">&amp;L&amp;"-,Vet"Bijlage 6: Financiële Positie Vergunningaanvrager </firstHeader>
    <firstFooter>&amp;R&amp;F / &amp;A / blad 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5"/>
  <sheetViews>
    <sheetView showGridLines="0" zoomScaleNormal="100" workbookViewId="0">
      <selection activeCell="N3" sqref="N3"/>
    </sheetView>
  </sheetViews>
  <sheetFormatPr defaultRowHeight="15" x14ac:dyDescent="0.25"/>
  <cols>
    <col min="2" max="2" width="18" style="39" bestFit="1" customWidth="1"/>
    <col min="3" max="20" width="12.7109375" customWidth="1"/>
  </cols>
  <sheetData>
    <row r="2" spans="2:20" x14ac:dyDescent="0.25">
      <c r="B2" s="50" t="s">
        <v>12</v>
      </c>
      <c r="C2" s="5"/>
    </row>
    <row r="3" spans="2:20" x14ac:dyDescent="0.25">
      <c r="B3" s="19" t="str">
        <f>"Aantal klanten per "</f>
        <v xml:space="preserve">Aantal klanten per </v>
      </c>
      <c r="C3" s="18">
        <f>'Algemene Info &amp; Factscheet'!C14:E14</f>
        <v>43466</v>
      </c>
      <c r="D3" s="18">
        <f>EDATE(C3,1)</f>
        <v>43497</v>
      </c>
      <c r="E3" s="18">
        <f t="shared" ref="E3:J3" si="0">EDATE(D3,1)</f>
        <v>43525</v>
      </c>
      <c r="F3" s="18">
        <f t="shared" si="0"/>
        <v>43556</v>
      </c>
      <c r="G3" s="18">
        <f t="shared" si="0"/>
        <v>43586</v>
      </c>
      <c r="H3" s="18">
        <f t="shared" si="0"/>
        <v>43617</v>
      </c>
      <c r="I3" s="18">
        <f t="shared" si="0"/>
        <v>43647</v>
      </c>
      <c r="J3" s="18">
        <f t="shared" si="0"/>
        <v>43678</v>
      </c>
      <c r="K3" s="18">
        <f>EDATE(J3,1)</f>
        <v>43709</v>
      </c>
      <c r="L3" s="18">
        <f t="shared" ref="L3:O3" si="1">EDATE(K3,1)</f>
        <v>43739</v>
      </c>
      <c r="M3" s="18">
        <f t="shared" si="1"/>
        <v>43770</v>
      </c>
      <c r="N3" s="18">
        <f t="shared" si="1"/>
        <v>43800</v>
      </c>
      <c r="O3" s="38">
        <f t="shared" si="1"/>
        <v>43831</v>
      </c>
      <c r="P3" s="38">
        <f>EDATE(O3,12)</f>
        <v>44197</v>
      </c>
      <c r="Q3" s="38">
        <f t="shared" ref="Q3:T3" si="2">EDATE(P3,12)</f>
        <v>44562</v>
      </c>
      <c r="R3" s="38">
        <f t="shared" si="2"/>
        <v>44927</v>
      </c>
      <c r="S3" s="38">
        <f t="shared" si="2"/>
        <v>45292</v>
      </c>
      <c r="T3" s="38">
        <f t="shared" si="2"/>
        <v>45658</v>
      </c>
    </row>
    <row r="4" spans="2:20" x14ac:dyDescent="0.25">
      <c r="B4" s="118" t="s">
        <v>79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2:20" ht="15.75" thickBot="1" x14ac:dyDescent="0.3">
      <c r="B5" s="119" t="s">
        <v>80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</sheetData>
  <sheetProtection password="BBF8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pageSetUpPr fitToPage="1"/>
  </sheetPr>
  <dimension ref="A2:O43"/>
  <sheetViews>
    <sheetView showGridLines="0" tabSelected="1" topLeftCell="A4" zoomScale="70" zoomScaleNormal="70" workbookViewId="0">
      <selection activeCell="F45" sqref="F45"/>
    </sheetView>
  </sheetViews>
  <sheetFormatPr defaultRowHeight="15" outlineLevelRow="2" x14ac:dyDescent="0.25"/>
  <cols>
    <col min="1" max="1" width="68.7109375" style="34" customWidth="1"/>
    <col min="2" max="13" width="18.7109375" style="22" customWidth="1"/>
    <col min="14" max="14" width="4.7109375" style="22" customWidth="1"/>
    <col min="15" max="15" width="84.85546875" style="22" bestFit="1" customWidth="1"/>
    <col min="16" max="19" width="18.7109375" style="22" customWidth="1"/>
    <col min="20" max="16384" width="9.140625" style="22"/>
  </cols>
  <sheetData>
    <row r="2" spans="1:15" x14ac:dyDescent="0.25">
      <c r="A2" s="31" t="str">
        <f>"Werkelijke balans per "&amp;TEXT(B6,"dd-mm-jjjj")&amp;" en prognose balans komende boekjaar"</f>
        <v>Werkelijke balans per 01-01-2019 en prognose balans komende boekjaar</v>
      </c>
    </row>
    <row r="3" spans="1:15" x14ac:dyDescent="0.25">
      <c r="A3" s="30" t="str">
        <f>IF('Algemene Info &amp; Factscheet'!$C$3="","",'Algemene Info &amp; Factscheet'!$C$3)</f>
        <v/>
      </c>
    </row>
    <row r="4" spans="1:15" ht="30" x14ac:dyDescent="0.25">
      <c r="A4" s="23" t="s">
        <v>124</v>
      </c>
    </row>
    <row r="6" spans="1:15" x14ac:dyDescent="0.25">
      <c r="A6" s="54" t="s">
        <v>5</v>
      </c>
      <c r="B6" s="51">
        <f>'Algemene Info &amp; Factscheet'!C14</f>
        <v>43466</v>
      </c>
      <c r="C6" s="20">
        <f>EDATE(B6,1)</f>
        <v>43497</v>
      </c>
      <c r="D6" s="20">
        <f t="shared" ref="D6:M6" si="0">EDATE(C6,1)</f>
        <v>43525</v>
      </c>
      <c r="E6" s="20">
        <f t="shared" si="0"/>
        <v>43556</v>
      </c>
      <c r="F6" s="20">
        <f t="shared" si="0"/>
        <v>43586</v>
      </c>
      <c r="G6" s="20">
        <f t="shared" si="0"/>
        <v>43617</v>
      </c>
      <c r="H6" s="20">
        <f t="shared" si="0"/>
        <v>43647</v>
      </c>
      <c r="I6" s="20">
        <f t="shared" si="0"/>
        <v>43678</v>
      </c>
      <c r="J6" s="20">
        <f t="shared" si="0"/>
        <v>43709</v>
      </c>
      <c r="K6" s="20">
        <f t="shared" si="0"/>
        <v>43739</v>
      </c>
      <c r="L6" s="20">
        <f t="shared" si="0"/>
        <v>43770</v>
      </c>
      <c r="M6" s="20">
        <f t="shared" si="0"/>
        <v>43800</v>
      </c>
    </row>
    <row r="7" spans="1:15" outlineLevel="1" x14ac:dyDescent="0.25">
      <c r="A7" s="75" t="s">
        <v>15</v>
      </c>
      <c r="B7" s="113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O7" s="6" t="s">
        <v>13</v>
      </c>
    </row>
    <row r="8" spans="1:15" outlineLevel="2" x14ac:dyDescent="0.25">
      <c r="A8" s="69" t="s">
        <v>51</v>
      </c>
      <c r="B8" s="5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O8" s="27"/>
    </row>
    <row r="9" spans="1:15" outlineLevel="2" x14ac:dyDescent="0.25">
      <c r="A9" s="69" t="s">
        <v>50</v>
      </c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O9" s="3"/>
    </row>
    <row r="10" spans="1:15" outlineLevel="2" x14ac:dyDescent="0.25">
      <c r="A10" s="69" t="s">
        <v>119</v>
      </c>
      <c r="B10" s="5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O10" s="3"/>
    </row>
    <row r="11" spans="1:15" outlineLevel="1" x14ac:dyDescent="0.25">
      <c r="A11" s="55" t="s">
        <v>49</v>
      </c>
      <c r="B11" s="53">
        <f t="shared" ref="B11:M11" si="1">SUBTOTAL(9,B8:B10)</f>
        <v>0</v>
      </c>
      <c r="C11" s="7">
        <f t="shared" si="1"/>
        <v>0</v>
      </c>
      <c r="D11" s="7">
        <f t="shared" si="1"/>
        <v>0</v>
      </c>
      <c r="E11" s="7">
        <f t="shared" si="1"/>
        <v>0</v>
      </c>
      <c r="F11" s="7">
        <f t="shared" si="1"/>
        <v>0</v>
      </c>
      <c r="G11" s="7">
        <f t="shared" si="1"/>
        <v>0</v>
      </c>
      <c r="H11" s="7">
        <f t="shared" si="1"/>
        <v>0</v>
      </c>
      <c r="I11" s="7">
        <f t="shared" si="1"/>
        <v>0</v>
      </c>
      <c r="J11" s="7">
        <f t="shared" si="1"/>
        <v>0</v>
      </c>
      <c r="K11" s="7">
        <f t="shared" si="1"/>
        <v>0</v>
      </c>
      <c r="L11" s="7">
        <f t="shared" si="1"/>
        <v>0</v>
      </c>
      <c r="M11" s="7">
        <f t="shared" si="1"/>
        <v>0</v>
      </c>
      <c r="O11" s="4"/>
    </row>
    <row r="12" spans="1:15" outlineLevel="2" x14ac:dyDescent="0.25">
      <c r="A12" s="69" t="s">
        <v>52</v>
      </c>
      <c r="B12" s="5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O12" s="27"/>
    </row>
    <row r="13" spans="1:15" outlineLevel="2" x14ac:dyDescent="0.25">
      <c r="A13" s="69" t="s">
        <v>120</v>
      </c>
      <c r="B13" s="5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O13" s="15"/>
    </row>
    <row r="14" spans="1:15" outlineLevel="1" x14ac:dyDescent="0.25">
      <c r="A14" s="55" t="s">
        <v>53</v>
      </c>
      <c r="B14" s="53">
        <f t="shared" ref="B14:M14" si="2">SUBTOTAL(9,B12:B13)</f>
        <v>0</v>
      </c>
      <c r="C14" s="7">
        <f t="shared" si="2"/>
        <v>0</v>
      </c>
      <c r="D14" s="7">
        <f t="shared" si="2"/>
        <v>0</v>
      </c>
      <c r="E14" s="7">
        <f t="shared" si="2"/>
        <v>0</v>
      </c>
      <c r="F14" s="7">
        <f t="shared" si="2"/>
        <v>0</v>
      </c>
      <c r="G14" s="7">
        <f t="shared" si="2"/>
        <v>0</v>
      </c>
      <c r="H14" s="7">
        <f t="shared" si="2"/>
        <v>0</v>
      </c>
      <c r="I14" s="7">
        <f t="shared" si="2"/>
        <v>0</v>
      </c>
      <c r="J14" s="7">
        <f t="shared" si="2"/>
        <v>0</v>
      </c>
      <c r="K14" s="7">
        <f t="shared" si="2"/>
        <v>0</v>
      </c>
      <c r="L14" s="7">
        <f t="shared" si="2"/>
        <v>0</v>
      </c>
      <c r="M14" s="7">
        <f t="shared" si="2"/>
        <v>0</v>
      </c>
      <c r="O14" s="3"/>
    </row>
    <row r="15" spans="1:15" outlineLevel="2" x14ac:dyDescent="0.25">
      <c r="A15" s="69" t="s">
        <v>54</v>
      </c>
      <c r="B15" s="5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O15" s="3"/>
    </row>
    <row r="16" spans="1:15" outlineLevel="2" x14ac:dyDescent="0.25">
      <c r="A16" s="69" t="s">
        <v>55</v>
      </c>
      <c r="B16" s="5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O16" s="3"/>
    </row>
    <row r="17" spans="1:15" outlineLevel="2" x14ac:dyDescent="0.25">
      <c r="A17" s="69" t="s">
        <v>56</v>
      </c>
      <c r="B17" s="5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O17" s="3"/>
    </row>
    <row r="18" spans="1:15" outlineLevel="2" x14ac:dyDescent="0.25">
      <c r="A18" s="69" t="s">
        <v>57</v>
      </c>
      <c r="B18" s="5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O18" s="3"/>
    </row>
    <row r="19" spans="1:15" outlineLevel="2" x14ac:dyDescent="0.25">
      <c r="A19" s="69" t="s">
        <v>58</v>
      </c>
      <c r="B19" s="5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O19" s="3"/>
    </row>
    <row r="20" spans="1:15" outlineLevel="2" x14ac:dyDescent="0.25">
      <c r="A20" s="69" t="s">
        <v>59</v>
      </c>
      <c r="B20" s="5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O20" s="3"/>
    </row>
    <row r="21" spans="1:15" outlineLevel="1" x14ac:dyDescent="0.25">
      <c r="A21" s="55" t="s">
        <v>60</v>
      </c>
      <c r="B21" s="53">
        <f>SUBTOTAL(9,B15:B20)</f>
        <v>0</v>
      </c>
      <c r="C21" s="7">
        <f t="shared" ref="C21" si="3">SUBTOTAL(9,C15:C20)</f>
        <v>0</v>
      </c>
      <c r="D21" s="7">
        <f t="shared" ref="D21" si="4">SUBTOTAL(9,D15:D20)</f>
        <v>0</v>
      </c>
      <c r="E21" s="7">
        <f t="shared" ref="E21" si="5">SUBTOTAL(9,E15:E20)</f>
        <v>0</v>
      </c>
      <c r="F21" s="7">
        <f t="shared" ref="F21" si="6">SUBTOTAL(9,F15:F20)</f>
        <v>0</v>
      </c>
      <c r="G21" s="7">
        <f t="shared" ref="G21" si="7">SUBTOTAL(9,G15:G20)</f>
        <v>0</v>
      </c>
      <c r="H21" s="7">
        <f>SUBTOTAL(9,H15:H20)</f>
        <v>0</v>
      </c>
      <c r="I21" s="7">
        <f t="shared" ref="I21" si="8">SUBTOTAL(9,I15:I20)</f>
        <v>0</v>
      </c>
      <c r="J21" s="7">
        <f t="shared" ref="J21" si="9">SUBTOTAL(9,J15:J20)</f>
        <v>0</v>
      </c>
      <c r="K21" s="7">
        <f t="shared" ref="K21" si="10">SUBTOTAL(9,K15:K20)</f>
        <v>0</v>
      </c>
      <c r="L21" s="7">
        <f t="shared" ref="L21" si="11">SUBTOTAL(9,L15:L20)</f>
        <v>0</v>
      </c>
      <c r="M21" s="7">
        <f t="shared" ref="M21" si="12">SUBTOTAL(9,M15:M20)</f>
        <v>0</v>
      </c>
      <c r="O21" s="10"/>
    </row>
    <row r="22" spans="1:15" x14ac:dyDescent="0.25">
      <c r="A22" s="56" t="s">
        <v>16</v>
      </c>
      <c r="B22" s="53">
        <f>SUBTOTAL(9,B8:B21)</f>
        <v>0</v>
      </c>
      <c r="C22" s="53">
        <f t="shared" ref="C22:M22" si="13">SUBTOTAL(9,C8:C21)</f>
        <v>0</v>
      </c>
      <c r="D22" s="53">
        <f t="shared" si="13"/>
        <v>0</v>
      </c>
      <c r="E22" s="53">
        <f t="shared" si="13"/>
        <v>0</v>
      </c>
      <c r="F22" s="53">
        <f t="shared" si="13"/>
        <v>0</v>
      </c>
      <c r="G22" s="53">
        <f t="shared" si="13"/>
        <v>0</v>
      </c>
      <c r="H22" s="53">
        <f t="shared" si="13"/>
        <v>0</v>
      </c>
      <c r="I22" s="53">
        <f t="shared" si="13"/>
        <v>0</v>
      </c>
      <c r="J22" s="53">
        <f t="shared" si="13"/>
        <v>0</v>
      </c>
      <c r="K22" s="53">
        <f t="shared" si="13"/>
        <v>0</v>
      </c>
      <c r="L22" s="53">
        <f t="shared" si="13"/>
        <v>0</v>
      </c>
      <c r="M22" s="53">
        <f t="shared" si="13"/>
        <v>0</v>
      </c>
      <c r="O22" s="10"/>
    </row>
    <row r="23" spans="1:15" outlineLevel="1" x14ac:dyDescent="0.25">
      <c r="A23" s="75" t="s">
        <v>17</v>
      </c>
      <c r="B23" s="113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O23" s="4"/>
    </row>
    <row r="24" spans="1:15" outlineLevel="2" x14ac:dyDescent="0.25">
      <c r="A24" s="69" t="s">
        <v>61</v>
      </c>
      <c r="B24" s="5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O24" s="27"/>
    </row>
    <row r="25" spans="1:15" outlineLevel="2" x14ac:dyDescent="0.25">
      <c r="A25" s="69" t="s">
        <v>62</v>
      </c>
      <c r="B25" s="5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O25" s="3"/>
    </row>
    <row r="26" spans="1:15" outlineLevel="2" x14ac:dyDescent="0.25">
      <c r="A26" s="69" t="s">
        <v>63</v>
      </c>
      <c r="B26" s="5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O26" s="2"/>
    </row>
    <row r="27" spans="1:15" outlineLevel="2" x14ac:dyDescent="0.25">
      <c r="A27" s="69" t="s">
        <v>64</v>
      </c>
      <c r="B27" s="5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O27" s="15"/>
    </row>
    <row r="28" spans="1:15" outlineLevel="1" x14ac:dyDescent="0.25">
      <c r="A28" s="55" t="s">
        <v>19</v>
      </c>
      <c r="B28" s="53">
        <f>SUBTOTAL(9,B24:B27)</f>
        <v>0</v>
      </c>
      <c r="C28" s="7">
        <f t="shared" ref="C28:G28" si="14">SUBTOTAL(9,C24:C27)</f>
        <v>0</v>
      </c>
      <c r="D28" s="7">
        <f t="shared" si="14"/>
        <v>0</v>
      </c>
      <c r="E28" s="7">
        <f t="shared" si="14"/>
        <v>0</v>
      </c>
      <c r="F28" s="7">
        <f t="shared" si="14"/>
        <v>0</v>
      </c>
      <c r="G28" s="7">
        <f t="shared" si="14"/>
        <v>0</v>
      </c>
      <c r="H28" s="7">
        <f>SUBTOTAL(9,H24:H27)</f>
        <v>0</v>
      </c>
      <c r="I28" s="7">
        <f t="shared" ref="I28" si="15">SUBTOTAL(9,I24:I27)</f>
        <v>0</v>
      </c>
      <c r="J28" s="7">
        <f t="shared" ref="J28" si="16">SUBTOTAL(9,J24:J27)</f>
        <v>0</v>
      </c>
      <c r="K28" s="7">
        <f t="shared" ref="K28" si="17">SUBTOTAL(9,K24:K27)</f>
        <v>0</v>
      </c>
      <c r="L28" s="7">
        <f t="shared" ref="L28" si="18">SUBTOTAL(9,L24:L27)</f>
        <v>0</v>
      </c>
      <c r="M28" s="7">
        <f t="shared" ref="M28" si="19">SUBTOTAL(9,M24:M27)</f>
        <v>0</v>
      </c>
      <c r="O28" s="3"/>
    </row>
    <row r="29" spans="1:15" outlineLevel="2" x14ac:dyDescent="0.25">
      <c r="A29" s="69" t="s">
        <v>66</v>
      </c>
      <c r="B29" s="5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O29" s="27"/>
    </row>
    <row r="30" spans="1:15" outlineLevel="2" x14ac:dyDescent="0.25">
      <c r="A30" s="69" t="s">
        <v>121</v>
      </c>
      <c r="B30" s="5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O30" s="3"/>
    </row>
    <row r="31" spans="1:15" outlineLevel="2" x14ac:dyDescent="0.25">
      <c r="A31" s="69" t="s">
        <v>67</v>
      </c>
      <c r="B31" s="5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O31" s="2"/>
    </row>
    <row r="32" spans="1:15" outlineLevel="2" x14ac:dyDescent="0.25">
      <c r="A32" s="69" t="s">
        <v>68</v>
      </c>
      <c r="B32" s="5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O32" s="2"/>
    </row>
    <row r="33" spans="1:15" outlineLevel="2" x14ac:dyDescent="0.25">
      <c r="A33" s="69" t="s">
        <v>69</v>
      </c>
      <c r="B33" s="5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O33" s="2"/>
    </row>
    <row r="34" spans="1:15" outlineLevel="2" x14ac:dyDescent="0.25">
      <c r="A34" s="69" t="s">
        <v>122</v>
      </c>
      <c r="B34" s="5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O34" s="2"/>
    </row>
    <row r="35" spans="1:15" outlineLevel="1" x14ac:dyDescent="0.25">
      <c r="A35" s="55" t="s">
        <v>65</v>
      </c>
      <c r="B35" s="53">
        <f t="shared" ref="B35:M35" si="20">SUBTOTAL(9,B29:B34)</f>
        <v>0</v>
      </c>
      <c r="C35" s="7">
        <f t="shared" si="20"/>
        <v>0</v>
      </c>
      <c r="D35" s="7">
        <f t="shared" si="20"/>
        <v>0</v>
      </c>
      <c r="E35" s="7">
        <f t="shared" si="20"/>
        <v>0</v>
      </c>
      <c r="F35" s="7">
        <f t="shared" si="20"/>
        <v>0</v>
      </c>
      <c r="G35" s="7">
        <f t="shared" si="20"/>
        <v>0</v>
      </c>
      <c r="H35" s="7">
        <f t="shared" si="20"/>
        <v>0</v>
      </c>
      <c r="I35" s="7">
        <f t="shared" si="20"/>
        <v>0</v>
      </c>
      <c r="J35" s="7">
        <f t="shared" si="20"/>
        <v>0</v>
      </c>
      <c r="K35" s="7">
        <f t="shared" si="20"/>
        <v>0</v>
      </c>
      <c r="L35" s="7">
        <f t="shared" si="20"/>
        <v>0</v>
      </c>
      <c r="M35" s="7">
        <f t="shared" si="20"/>
        <v>0</v>
      </c>
      <c r="O35" s="10"/>
    </row>
    <row r="36" spans="1:15" outlineLevel="2" x14ac:dyDescent="0.25">
      <c r="A36" s="69" t="s">
        <v>70</v>
      </c>
      <c r="B36" s="5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O36" s="3"/>
    </row>
    <row r="37" spans="1:15" outlineLevel="2" x14ac:dyDescent="0.25">
      <c r="A37" s="69" t="s">
        <v>71</v>
      </c>
      <c r="B37" s="5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O37" s="2"/>
    </row>
    <row r="38" spans="1:15" outlineLevel="2" x14ac:dyDescent="0.25">
      <c r="A38" s="69" t="s">
        <v>72</v>
      </c>
      <c r="B38" s="5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O38" s="2"/>
    </row>
    <row r="39" spans="1:15" outlineLevel="2" x14ac:dyDescent="0.25">
      <c r="A39" s="69" t="s">
        <v>73</v>
      </c>
      <c r="B39" s="5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O39" s="2"/>
    </row>
    <row r="40" spans="1:15" outlineLevel="2" x14ac:dyDescent="0.25">
      <c r="A40" s="69" t="s">
        <v>123</v>
      </c>
      <c r="B40" s="5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O40" s="2"/>
    </row>
    <row r="41" spans="1:15" outlineLevel="2" x14ac:dyDescent="0.25">
      <c r="A41" s="69" t="s">
        <v>74</v>
      </c>
      <c r="B41" s="5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O41" s="2"/>
    </row>
    <row r="42" spans="1:15" outlineLevel="1" x14ac:dyDescent="0.25">
      <c r="A42" s="55" t="s">
        <v>65</v>
      </c>
      <c r="B42" s="53">
        <f t="shared" ref="B42:M42" si="21">SUBTOTAL(9,B36:B41)</f>
        <v>0</v>
      </c>
      <c r="C42" s="7">
        <f t="shared" si="21"/>
        <v>0</v>
      </c>
      <c r="D42" s="7">
        <f t="shared" si="21"/>
        <v>0</v>
      </c>
      <c r="E42" s="7">
        <f t="shared" si="21"/>
        <v>0</v>
      </c>
      <c r="F42" s="7">
        <f t="shared" si="21"/>
        <v>0</v>
      </c>
      <c r="G42" s="7">
        <f t="shared" si="21"/>
        <v>0</v>
      </c>
      <c r="H42" s="7">
        <f t="shared" si="21"/>
        <v>0</v>
      </c>
      <c r="I42" s="7">
        <f t="shared" si="21"/>
        <v>0</v>
      </c>
      <c r="J42" s="7">
        <f t="shared" si="21"/>
        <v>0</v>
      </c>
      <c r="K42" s="7">
        <f t="shared" si="21"/>
        <v>0</v>
      </c>
      <c r="L42" s="7">
        <f t="shared" si="21"/>
        <v>0</v>
      </c>
      <c r="M42" s="7">
        <f t="shared" si="21"/>
        <v>0</v>
      </c>
      <c r="O42" s="10"/>
    </row>
    <row r="43" spans="1:15" x14ac:dyDescent="0.25">
      <c r="A43" s="56" t="s">
        <v>18</v>
      </c>
      <c r="B43" s="53">
        <f t="shared" ref="B43:M43" si="22">SUBTOTAL(9,B24:B42)</f>
        <v>0</v>
      </c>
      <c r="C43" s="7">
        <f t="shared" si="22"/>
        <v>0</v>
      </c>
      <c r="D43" s="7">
        <f t="shared" si="22"/>
        <v>0</v>
      </c>
      <c r="E43" s="7">
        <f t="shared" si="22"/>
        <v>0</v>
      </c>
      <c r="F43" s="7">
        <f t="shared" si="22"/>
        <v>0</v>
      </c>
      <c r="G43" s="7">
        <f t="shared" si="22"/>
        <v>0</v>
      </c>
      <c r="H43" s="7">
        <f t="shared" si="22"/>
        <v>0</v>
      </c>
      <c r="I43" s="7">
        <f t="shared" si="22"/>
        <v>0</v>
      </c>
      <c r="J43" s="7">
        <f t="shared" si="22"/>
        <v>0</v>
      </c>
      <c r="K43" s="7">
        <f t="shared" si="22"/>
        <v>0</v>
      </c>
      <c r="L43" s="7">
        <f t="shared" si="22"/>
        <v>0</v>
      </c>
      <c r="M43" s="7">
        <f t="shared" si="22"/>
        <v>0</v>
      </c>
      <c r="O43" s="10"/>
    </row>
  </sheetData>
  <sheetProtection password="BBF8" sheet="1" objects="1" scenarios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Footer>&amp;R&amp;F / &amp;A / blad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pageSetUpPr fitToPage="1"/>
  </sheetPr>
  <dimension ref="A2:O30"/>
  <sheetViews>
    <sheetView showGridLines="0" zoomScale="70" zoomScaleNormal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28" sqref="G28"/>
    </sheetView>
  </sheetViews>
  <sheetFormatPr defaultRowHeight="15" outlineLevelRow="6" x14ac:dyDescent="0.25"/>
  <cols>
    <col min="1" max="1" width="55.7109375" style="34" customWidth="1"/>
    <col min="2" max="13" width="20.7109375" style="22" customWidth="1"/>
    <col min="14" max="14" width="3.85546875" style="22" customWidth="1"/>
    <col min="15" max="15" width="75.7109375" style="22" customWidth="1"/>
    <col min="16" max="16384" width="9.140625" style="22"/>
  </cols>
  <sheetData>
    <row r="2" spans="1:15" x14ac:dyDescent="0.25">
      <c r="A2" s="31" t="s">
        <v>108</v>
      </c>
      <c r="C2" s="153" t="str">
        <f>IF('Algemene Info &amp; Factscheet'!$C$3="","",'Algemene Info &amp; Factscheet'!$C$3)</f>
        <v/>
      </c>
      <c r="D2" s="154"/>
      <c r="E2" s="154"/>
      <c r="F2" s="155"/>
    </row>
    <row r="3" spans="1:15" ht="45" x14ac:dyDescent="0.25">
      <c r="A3" s="23" t="s">
        <v>125</v>
      </c>
    </row>
    <row r="4" spans="1:15" x14ac:dyDescent="0.25">
      <c r="A4" s="33"/>
    </row>
    <row r="5" spans="1:15" s="24" customFormat="1" x14ac:dyDescent="0.25">
      <c r="A5" s="54" t="s">
        <v>5</v>
      </c>
      <c r="B5" s="57">
        <f>'Algemene Info &amp; Factscheet'!C14</f>
        <v>43466</v>
      </c>
      <c r="C5" s="21">
        <f>EDATE(B5,1)</f>
        <v>43497</v>
      </c>
      <c r="D5" s="21">
        <f>EDATE(C5,1)</f>
        <v>43525</v>
      </c>
      <c r="E5" s="21">
        <f t="shared" ref="E5:F5" si="0">EDATE(D5,1)</f>
        <v>43556</v>
      </c>
      <c r="F5" s="21">
        <f t="shared" si="0"/>
        <v>43586</v>
      </c>
      <c r="G5" s="21">
        <f>EDATE(F5,1)</f>
        <v>43617</v>
      </c>
      <c r="H5" s="21">
        <f t="shared" ref="H5:L5" si="1">EDATE(G5,1)</f>
        <v>43647</v>
      </c>
      <c r="I5" s="21">
        <f t="shared" si="1"/>
        <v>43678</v>
      </c>
      <c r="J5" s="21">
        <f t="shared" si="1"/>
        <v>43709</v>
      </c>
      <c r="K5" s="21">
        <f t="shared" si="1"/>
        <v>43739</v>
      </c>
      <c r="L5" s="21">
        <f t="shared" si="1"/>
        <v>43770</v>
      </c>
      <c r="M5" s="21">
        <f t="shared" ref="M5" si="2">EDATE(L5,1)</f>
        <v>43800</v>
      </c>
      <c r="O5" s="6" t="s">
        <v>13</v>
      </c>
    </row>
    <row r="6" spans="1:15" ht="15" customHeight="1" outlineLevel="6" x14ac:dyDescent="0.25">
      <c r="A6" s="61" t="s">
        <v>26</v>
      </c>
      <c r="B6" s="7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5"/>
      <c r="O6" s="27"/>
    </row>
    <row r="7" spans="1:15" ht="14.25" customHeight="1" outlineLevel="6" x14ac:dyDescent="0.25">
      <c r="A7" s="62" t="s">
        <v>27</v>
      </c>
      <c r="B7" s="78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5"/>
      <c r="O7" s="3"/>
    </row>
    <row r="8" spans="1:15" ht="14.25" customHeight="1" outlineLevel="6" thickBot="1" x14ac:dyDescent="0.3">
      <c r="A8" s="62" t="s">
        <v>28</v>
      </c>
      <c r="B8" s="7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5"/>
      <c r="O8" s="3"/>
    </row>
    <row r="9" spans="1:15" ht="14.25" customHeight="1" outlineLevel="5" x14ac:dyDescent="0.25">
      <c r="A9" s="63" t="s">
        <v>29</v>
      </c>
      <c r="B9" s="58">
        <f>SUBTOTAL(9,B6:B8)</f>
        <v>0</v>
      </c>
      <c r="C9" s="28">
        <f t="shared" ref="C9:M9" si="3">SUBTOTAL(9,C6:C8)</f>
        <v>0</v>
      </c>
      <c r="D9" s="28">
        <f t="shared" si="3"/>
        <v>0</v>
      </c>
      <c r="E9" s="28">
        <f t="shared" si="3"/>
        <v>0</v>
      </c>
      <c r="F9" s="28">
        <f t="shared" si="3"/>
        <v>0</v>
      </c>
      <c r="G9" s="28">
        <f t="shared" si="3"/>
        <v>0</v>
      </c>
      <c r="H9" s="28">
        <f t="shared" si="3"/>
        <v>0</v>
      </c>
      <c r="I9" s="28">
        <f t="shared" si="3"/>
        <v>0</v>
      </c>
      <c r="J9" s="28">
        <f t="shared" si="3"/>
        <v>0</v>
      </c>
      <c r="K9" s="28">
        <f t="shared" si="3"/>
        <v>0</v>
      </c>
      <c r="L9" s="28">
        <f t="shared" si="3"/>
        <v>0</v>
      </c>
      <c r="M9" s="28">
        <f t="shared" si="3"/>
        <v>0</v>
      </c>
      <c r="N9" s="25"/>
      <c r="O9" s="4"/>
    </row>
    <row r="10" spans="1:15" ht="15.75" outlineLevel="5" thickBot="1" x14ac:dyDescent="0.3">
      <c r="A10" s="64" t="s">
        <v>30</v>
      </c>
      <c r="B10" s="7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25"/>
      <c r="O10" s="3"/>
    </row>
    <row r="11" spans="1:15" ht="14.25" customHeight="1" outlineLevel="3" x14ac:dyDescent="0.25">
      <c r="A11" s="65" t="s">
        <v>31</v>
      </c>
      <c r="B11" s="58">
        <f>SUBTOTAL(9,B6:B10)</f>
        <v>0</v>
      </c>
      <c r="C11" s="28">
        <f t="shared" ref="C11:M11" si="4">SUBTOTAL(9,C6:C10)</f>
        <v>0</v>
      </c>
      <c r="D11" s="28">
        <f t="shared" si="4"/>
        <v>0</v>
      </c>
      <c r="E11" s="28">
        <f t="shared" si="4"/>
        <v>0</v>
      </c>
      <c r="F11" s="28">
        <f t="shared" si="4"/>
        <v>0</v>
      </c>
      <c r="G11" s="28">
        <f t="shared" si="4"/>
        <v>0</v>
      </c>
      <c r="H11" s="28">
        <f t="shared" si="4"/>
        <v>0</v>
      </c>
      <c r="I11" s="28">
        <f t="shared" si="4"/>
        <v>0</v>
      </c>
      <c r="J11" s="28">
        <f t="shared" si="4"/>
        <v>0</v>
      </c>
      <c r="K11" s="28">
        <f t="shared" si="4"/>
        <v>0</v>
      </c>
      <c r="L11" s="28">
        <f t="shared" si="4"/>
        <v>0</v>
      </c>
      <c r="M11" s="28">
        <f t="shared" si="4"/>
        <v>0</v>
      </c>
      <c r="N11" s="25"/>
      <c r="O11" s="4"/>
    </row>
    <row r="12" spans="1:15" outlineLevel="4" x14ac:dyDescent="0.25">
      <c r="A12" s="66" t="s">
        <v>32</v>
      </c>
      <c r="B12" s="78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5"/>
      <c r="O12" s="3"/>
    </row>
    <row r="13" spans="1:15" outlineLevel="4" x14ac:dyDescent="0.25">
      <c r="A13" s="66" t="s">
        <v>33</v>
      </c>
      <c r="B13" s="78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5"/>
      <c r="O13" s="3"/>
    </row>
    <row r="14" spans="1:15" outlineLevel="4" x14ac:dyDescent="0.25">
      <c r="A14" s="66" t="s">
        <v>34</v>
      </c>
      <c r="B14" s="7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5"/>
      <c r="O14" s="3"/>
    </row>
    <row r="15" spans="1:15" outlineLevel="4" x14ac:dyDescent="0.25">
      <c r="A15" s="66" t="s">
        <v>35</v>
      </c>
      <c r="B15" s="78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5"/>
      <c r="O15" s="3"/>
    </row>
    <row r="16" spans="1:15" outlineLevel="4" x14ac:dyDescent="0.25">
      <c r="A16" s="66" t="s">
        <v>36</v>
      </c>
      <c r="B16" s="78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5"/>
      <c r="O16" s="3"/>
    </row>
    <row r="17" spans="1:15" outlineLevel="4" x14ac:dyDescent="0.25">
      <c r="A17" s="66" t="s">
        <v>37</v>
      </c>
      <c r="B17" s="7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5"/>
      <c r="O17" s="3"/>
    </row>
    <row r="18" spans="1:15" outlineLevel="4" x14ac:dyDescent="0.25">
      <c r="A18" s="66" t="s">
        <v>38</v>
      </c>
      <c r="B18" s="78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5"/>
      <c r="O18" s="3"/>
    </row>
    <row r="19" spans="1:15" outlineLevel="4" x14ac:dyDescent="0.25">
      <c r="A19" s="66" t="s">
        <v>39</v>
      </c>
      <c r="B19" s="78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5"/>
      <c r="O19" s="3"/>
    </row>
    <row r="20" spans="1:15" outlineLevel="4" x14ac:dyDescent="0.25">
      <c r="A20" s="66" t="s">
        <v>40</v>
      </c>
      <c r="B20" s="78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5"/>
      <c r="O20" s="3"/>
    </row>
    <row r="21" spans="1:15" ht="15.75" outlineLevel="3" thickBot="1" x14ac:dyDescent="0.3">
      <c r="A21" s="67" t="s">
        <v>41</v>
      </c>
      <c r="B21" s="59">
        <f>SUBTOTAL(9,B12:B20)</f>
        <v>0</v>
      </c>
      <c r="C21" s="59">
        <f t="shared" ref="C21:M21" si="5">SUBTOTAL(9,C12:C20)</f>
        <v>0</v>
      </c>
      <c r="D21" s="59">
        <f t="shared" si="5"/>
        <v>0</v>
      </c>
      <c r="E21" s="59">
        <f t="shared" si="5"/>
        <v>0</v>
      </c>
      <c r="F21" s="59">
        <f t="shared" si="5"/>
        <v>0</v>
      </c>
      <c r="G21" s="59">
        <f t="shared" si="5"/>
        <v>0</v>
      </c>
      <c r="H21" s="59">
        <f t="shared" si="5"/>
        <v>0</v>
      </c>
      <c r="I21" s="59">
        <f t="shared" si="5"/>
        <v>0</v>
      </c>
      <c r="J21" s="59">
        <f t="shared" si="5"/>
        <v>0</v>
      </c>
      <c r="K21" s="59">
        <f t="shared" si="5"/>
        <v>0</v>
      </c>
      <c r="L21" s="59">
        <f t="shared" si="5"/>
        <v>0</v>
      </c>
      <c r="M21" s="59">
        <f t="shared" si="5"/>
        <v>0</v>
      </c>
      <c r="N21" s="25"/>
      <c r="O21" s="4"/>
    </row>
    <row r="22" spans="1:15" outlineLevel="2" x14ac:dyDescent="0.25">
      <c r="A22" s="68" t="s">
        <v>42</v>
      </c>
      <c r="B22" s="58">
        <f>SUBTOTAL(9,B6:B21)</f>
        <v>0</v>
      </c>
      <c r="C22" s="28">
        <f t="shared" ref="C22:M22" si="6">SUBTOTAL(9,C6:C21)</f>
        <v>0</v>
      </c>
      <c r="D22" s="28">
        <f t="shared" si="6"/>
        <v>0</v>
      </c>
      <c r="E22" s="28">
        <f t="shared" si="6"/>
        <v>0</v>
      </c>
      <c r="F22" s="28">
        <f t="shared" si="6"/>
        <v>0</v>
      </c>
      <c r="G22" s="28">
        <f t="shared" si="6"/>
        <v>0</v>
      </c>
      <c r="H22" s="28">
        <f t="shared" si="6"/>
        <v>0</v>
      </c>
      <c r="I22" s="28">
        <f t="shared" si="6"/>
        <v>0</v>
      </c>
      <c r="J22" s="28">
        <f t="shared" si="6"/>
        <v>0</v>
      </c>
      <c r="K22" s="28">
        <f t="shared" si="6"/>
        <v>0</v>
      </c>
      <c r="L22" s="28">
        <f t="shared" si="6"/>
        <v>0</v>
      </c>
      <c r="M22" s="28">
        <f t="shared" si="6"/>
        <v>0</v>
      </c>
      <c r="N22" s="25"/>
      <c r="O22" s="4"/>
    </row>
    <row r="23" spans="1:15" outlineLevel="3" x14ac:dyDescent="0.25">
      <c r="A23" s="69" t="s">
        <v>43</v>
      </c>
      <c r="B23" s="7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5"/>
      <c r="O23" s="3"/>
    </row>
    <row r="24" spans="1:15" outlineLevel="3" x14ac:dyDescent="0.25">
      <c r="A24" s="69" t="s">
        <v>44</v>
      </c>
      <c r="B24" s="7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5"/>
      <c r="O24" s="3"/>
    </row>
    <row r="25" spans="1:15" ht="15.75" outlineLevel="2" thickBot="1" x14ac:dyDescent="0.3">
      <c r="A25" s="70" t="s">
        <v>45</v>
      </c>
      <c r="B25" s="59">
        <f>SUBTOTAL(9,B23:B24)</f>
        <v>0</v>
      </c>
      <c r="C25" s="59">
        <f t="shared" ref="C25:M25" si="7">SUBTOTAL(9,C23:C24)</f>
        <v>0</v>
      </c>
      <c r="D25" s="59">
        <f t="shared" si="7"/>
        <v>0</v>
      </c>
      <c r="E25" s="59">
        <f t="shared" si="7"/>
        <v>0</v>
      </c>
      <c r="F25" s="59">
        <f t="shared" si="7"/>
        <v>0</v>
      </c>
      <c r="G25" s="59">
        <f t="shared" si="7"/>
        <v>0</v>
      </c>
      <c r="H25" s="59">
        <f t="shared" si="7"/>
        <v>0</v>
      </c>
      <c r="I25" s="59">
        <f t="shared" si="7"/>
        <v>0</v>
      </c>
      <c r="J25" s="59">
        <f t="shared" si="7"/>
        <v>0</v>
      </c>
      <c r="K25" s="59">
        <f t="shared" si="7"/>
        <v>0</v>
      </c>
      <c r="L25" s="59">
        <f t="shared" si="7"/>
        <v>0</v>
      </c>
      <c r="M25" s="59">
        <f t="shared" si="7"/>
        <v>0</v>
      </c>
      <c r="N25" s="25"/>
      <c r="O25" s="4"/>
    </row>
    <row r="26" spans="1:15" outlineLevel="1" x14ac:dyDescent="0.25">
      <c r="A26" s="71" t="s">
        <v>46</v>
      </c>
      <c r="B26" s="58">
        <f>SUBTOTAL(9,B6:B25)</f>
        <v>0</v>
      </c>
      <c r="C26" s="28">
        <f t="shared" ref="C26:M26" si="8">SUBTOTAL(9,C6:C25)</f>
        <v>0</v>
      </c>
      <c r="D26" s="28">
        <f t="shared" si="8"/>
        <v>0</v>
      </c>
      <c r="E26" s="28">
        <f t="shared" si="8"/>
        <v>0</v>
      </c>
      <c r="F26" s="28">
        <f t="shared" si="8"/>
        <v>0</v>
      </c>
      <c r="G26" s="28">
        <f t="shared" si="8"/>
        <v>0</v>
      </c>
      <c r="H26" s="28">
        <f t="shared" si="8"/>
        <v>0</v>
      </c>
      <c r="I26" s="28">
        <f t="shared" si="8"/>
        <v>0</v>
      </c>
      <c r="J26" s="28">
        <f t="shared" si="8"/>
        <v>0</v>
      </c>
      <c r="K26" s="28">
        <f t="shared" si="8"/>
        <v>0</v>
      </c>
      <c r="L26" s="28">
        <f t="shared" si="8"/>
        <v>0</v>
      </c>
      <c r="M26" s="28">
        <f t="shared" si="8"/>
        <v>0</v>
      </c>
      <c r="N26" s="25"/>
      <c r="O26" s="4"/>
    </row>
    <row r="27" spans="1:15" ht="15.75" outlineLevel="1" thickBot="1" x14ac:dyDescent="0.3">
      <c r="A27" s="72" t="s">
        <v>47</v>
      </c>
      <c r="B27" s="78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25"/>
      <c r="O27" s="3"/>
    </row>
    <row r="28" spans="1:15" x14ac:dyDescent="0.25">
      <c r="A28" s="73" t="s">
        <v>48</v>
      </c>
      <c r="B28" s="58">
        <f>SUBTOTAL(9,B6:B27)</f>
        <v>0</v>
      </c>
      <c r="C28" s="28">
        <f t="shared" ref="C28:M28" si="9">SUBTOTAL(9,C6:C27)</f>
        <v>0</v>
      </c>
      <c r="D28" s="28">
        <f t="shared" si="9"/>
        <v>0</v>
      </c>
      <c r="E28" s="28">
        <f t="shared" si="9"/>
        <v>0</v>
      </c>
      <c r="F28" s="28">
        <f t="shared" si="9"/>
        <v>0</v>
      </c>
      <c r="G28" s="28">
        <f t="shared" si="9"/>
        <v>0</v>
      </c>
      <c r="H28" s="28">
        <f t="shared" si="9"/>
        <v>0</v>
      </c>
      <c r="I28" s="28">
        <f t="shared" si="9"/>
        <v>0</v>
      </c>
      <c r="J28" s="28">
        <f t="shared" si="9"/>
        <v>0</v>
      </c>
      <c r="K28" s="28">
        <f t="shared" si="9"/>
        <v>0</v>
      </c>
      <c r="L28" s="28">
        <f t="shared" si="9"/>
        <v>0</v>
      </c>
      <c r="M28" s="28">
        <f t="shared" si="9"/>
        <v>0</v>
      </c>
      <c r="N28" s="25"/>
      <c r="O28" s="4"/>
    </row>
    <row r="29" spans="1:15" x14ac:dyDescent="0.25">
      <c r="A29" s="115"/>
    </row>
    <row r="30" spans="1:15" x14ac:dyDescent="0.25">
      <c r="A30" s="75" t="s">
        <v>14</v>
      </c>
      <c r="B30" s="60">
        <f>B28</f>
        <v>0</v>
      </c>
      <c r="C30" s="9">
        <f>B30+C28</f>
        <v>0</v>
      </c>
      <c r="D30" s="9">
        <f t="shared" ref="D30:M30" si="10">C30+D28</f>
        <v>0</v>
      </c>
      <c r="E30" s="9">
        <f t="shared" si="10"/>
        <v>0</v>
      </c>
      <c r="F30" s="9">
        <f t="shared" si="10"/>
        <v>0</v>
      </c>
      <c r="G30" s="9">
        <f t="shared" si="10"/>
        <v>0</v>
      </c>
      <c r="H30" s="9">
        <f t="shared" si="10"/>
        <v>0</v>
      </c>
      <c r="I30" s="9">
        <f t="shared" si="10"/>
        <v>0</v>
      </c>
      <c r="J30" s="9">
        <f t="shared" si="10"/>
        <v>0</v>
      </c>
      <c r="K30" s="9">
        <f t="shared" si="10"/>
        <v>0</v>
      </c>
      <c r="L30" s="9">
        <f t="shared" si="10"/>
        <v>0</v>
      </c>
      <c r="M30" s="9">
        <f t="shared" si="10"/>
        <v>0</v>
      </c>
      <c r="N30" s="25"/>
      <c r="O30" s="4"/>
    </row>
  </sheetData>
  <sheetProtection password="BBF8" sheet="1" objects="1" scenarios="1"/>
  <mergeCells count="1">
    <mergeCell ref="C2:F2"/>
  </mergeCells>
  <pageMargins left="0.23622047244094491" right="0.23622047244094491" top="0.74803149606299213" bottom="0.74803149606299213" header="0.31496062992125984" footer="0.31496062992125984"/>
  <pageSetup paperSize="8" scale="53" orientation="landscape" r:id="rId1"/>
  <headerFooter>
    <oddFooter>&amp;R&amp;F / &amp;A / blad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showGridLines="0" zoomScale="85" zoomScaleNormal="85" workbookViewId="0">
      <selection activeCell="C23" sqref="C23"/>
    </sheetView>
  </sheetViews>
  <sheetFormatPr defaultRowHeight="15" outlineLevelRow="6" x14ac:dyDescent="0.25"/>
  <cols>
    <col min="1" max="1" width="55.7109375" style="34" customWidth="1"/>
    <col min="2" max="7" width="20.7109375" style="22" customWidth="1"/>
    <col min="8" max="8" width="3.85546875" style="22" customWidth="1"/>
    <col min="9" max="9" width="75.7109375" style="22" customWidth="1"/>
    <col min="10" max="16384" width="9.140625" style="22"/>
  </cols>
  <sheetData>
    <row r="1" spans="1:9" x14ac:dyDescent="0.25">
      <c r="H1"/>
    </row>
    <row r="2" spans="1:9" x14ac:dyDescent="0.25">
      <c r="A2" s="31" t="s">
        <v>107</v>
      </c>
      <c r="C2" s="153" t="str">
        <f>IF('Algemene Info &amp; Factscheet'!$C$3="","",'Algemene Info &amp; Factscheet'!$C$3)</f>
        <v/>
      </c>
      <c r="D2" s="154"/>
      <c r="E2" s="154"/>
      <c r="F2" s="155"/>
      <c r="H2"/>
    </row>
    <row r="3" spans="1:9" ht="45" x14ac:dyDescent="0.25">
      <c r="A3" s="23" t="s">
        <v>125</v>
      </c>
      <c r="H3"/>
    </row>
    <row r="4" spans="1:9" x14ac:dyDescent="0.25">
      <c r="A4" s="76"/>
      <c r="H4"/>
    </row>
    <row r="5" spans="1:9" s="24" customFormat="1" x14ac:dyDescent="0.25">
      <c r="A5" s="54" t="s">
        <v>5</v>
      </c>
      <c r="B5" s="57">
        <f>'Algemene Info &amp; Factscheet'!C14</f>
        <v>43466</v>
      </c>
      <c r="C5" s="21">
        <f>EDATE(B5,12)</f>
        <v>43831</v>
      </c>
      <c r="D5" s="21">
        <f t="shared" ref="D5:G5" si="0">EDATE(C5,12)</f>
        <v>44197</v>
      </c>
      <c r="E5" s="21">
        <f t="shared" si="0"/>
        <v>44562</v>
      </c>
      <c r="F5" s="21">
        <f t="shared" si="0"/>
        <v>44927</v>
      </c>
      <c r="G5" s="21">
        <f t="shared" si="0"/>
        <v>45292</v>
      </c>
      <c r="H5"/>
      <c r="I5" s="6" t="s">
        <v>13</v>
      </c>
    </row>
    <row r="6" spans="1:9" ht="15" customHeight="1" outlineLevel="6" x14ac:dyDescent="0.25">
      <c r="A6" s="61" t="s">
        <v>26</v>
      </c>
      <c r="B6" s="78"/>
      <c r="C6" s="1"/>
      <c r="D6" s="1"/>
      <c r="E6" s="1"/>
      <c r="F6" s="1"/>
      <c r="G6" s="1"/>
      <c r="H6"/>
      <c r="I6" s="27"/>
    </row>
    <row r="7" spans="1:9" ht="14.25" customHeight="1" outlineLevel="6" x14ac:dyDescent="0.25">
      <c r="A7" s="62" t="s">
        <v>27</v>
      </c>
      <c r="B7" s="78"/>
      <c r="C7" s="1"/>
      <c r="D7" s="1"/>
      <c r="E7" s="1"/>
      <c r="F7" s="1"/>
      <c r="G7" s="1"/>
      <c r="H7"/>
      <c r="I7" s="3"/>
    </row>
    <row r="8" spans="1:9" ht="14.25" customHeight="1" outlineLevel="6" thickBot="1" x14ac:dyDescent="0.3">
      <c r="A8" s="62" t="s">
        <v>28</v>
      </c>
      <c r="B8" s="78"/>
      <c r="C8" s="1"/>
      <c r="D8" s="1"/>
      <c r="E8" s="1"/>
      <c r="F8" s="1"/>
      <c r="G8" s="1"/>
      <c r="H8" s="25"/>
      <c r="I8" s="3"/>
    </row>
    <row r="9" spans="1:9" ht="14.25" customHeight="1" outlineLevel="5" x14ac:dyDescent="0.25">
      <c r="A9" s="63" t="s">
        <v>29</v>
      </c>
      <c r="B9" s="58">
        <f>SUBTOTAL(9,B6:B8)</f>
        <v>0</v>
      </c>
      <c r="C9" s="28">
        <f t="shared" ref="C9:G9" si="1">SUBTOTAL(9,C6:C8)</f>
        <v>0</v>
      </c>
      <c r="D9" s="28">
        <f t="shared" si="1"/>
        <v>0</v>
      </c>
      <c r="E9" s="28">
        <f t="shared" si="1"/>
        <v>0</v>
      </c>
      <c r="F9" s="28">
        <f t="shared" si="1"/>
        <v>0</v>
      </c>
      <c r="G9" s="28">
        <f t="shared" si="1"/>
        <v>0</v>
      </c>
      <c r="H9" s="25"/>
      <c r="I9" s="4"/>
    </row>
    <row r="10" spans="1:9" ht="15.75" outlineLevel="5" thickBot="1" x14ac:dyDescent="0.3">
      <c r="A10" s="64" t="s">
        <v>30</v>
      </c>
      <c r="B10" s="78"/>
      <c r="C10" s="1"/>
      <c r="D10" s="1"/>
      <c r="E10" s="1"/>
      <c r="F10" s="1"/>
      <c r="G10" s="1"/>
      <c r="H10" s="25"/>
      <c r="I10" s="3"/>
    </row>
    <row r="11" spans="1:9" ht="14.25" customHeight="1" outlineLevel="3" x14ac:dyDescent="0.25">
      <c r="A11" s="65" t="s">
        <v>31</v>
      </c>
      <c r="B11" s="58">
        <f>SUBTOTAL(9,B6:B10)</f>
        <v>0</v>
      </c>
      <c r="C11" s="28">
        <f t="shared" ref="C11:G11" si="2">SUBTOTAL(9,C6:C10)</f>
        <v>0</v>
      </c>
      <c r="D11" s="28">
        <f t="shared" si="2"/>
        <v>0</v>
      </c>
      <c r="E11" s="28">
        <f t="shared" si="2"/>
        <v>0</v>
      </c>
      <c r="F11" s="28">
        <f t="shared" si="2"/>
        <v>0</v>
      </c>
      <c r="G11" s="28">
        <f t="shared" si="2"/>
        <v>0</v>
      </c>
      <c r="H11" s="25"/>
      <c r="I11" s="4"/>
    </row>
    <row r="12" spans="1:9" outlineLevel="4" x14ac:dyDescent="0.25">
      <c r="A12" s="66" t="s">
        <v>32</v>
      </c>
      <c r="B12" s="78"/>
      <c r="C12" s="1"/>
      <c r="D12" s="1"/>
      <c r="E12" s="1"/>
      <c r="F12" s="1"/>
      <c r="G12" s="1"/>
      <c r="H12" s="25"/>
      <c r="I12" s="3"/>
    </row>
    <row r="13" spans="1:9" outlineLevel="4" x14ac:dyDescent="0.25">
      <c r="A13" s="66" t="s">
        <v>33</v>
      </c>
      <c r="B13" s="78"/>
      <c r="C13" s="1"/>
      <c r="D13" s="1"/>
      <c r="E13" s="1"/>
      <c r="F13" s="1"/>
      <c r="G13" s="1"/>
      <c r="H13" s="25"/>
      <c r="I13" s="3"/>
    </row>
    <row r="14" spans="1:9" outlineLevel="4" x14ac:dyDescent="0.25">
      <c r="A14" s="66" t="s">
        <v>34</v>
      </c>
      <c r="B14" s="78"/>
      <c r="C14" s="1"/>
      <c r="D14" s="1"/>
      <c r="E14" s="1"/>
      <c r="F14" s="1"/>
      <c r="G14" s="1"/>
      <c r="H14" s="25"/>
      <c r="I14" s="3"/>
    </row>
    <row r="15" spans="1:9" outlineLevel="4" x14ac:dyDescent="0.25">
      <c r="A15" s="66" t="s">
        <v>35</v>
      </c>
      <c r="B15" s="78"/>
      <c r="C15" s="1"/>
      <c r="D15" s="1"/>
      <c r="E15" s="1"/>
      <c r="F15" s="1"/>
      <c r="G15" s="1"/>
      <c r="H15" s="25"/>
      <c r="I15" s="3"/>
    </row>
    <row r="16" spans="1:9" outlineLevel="4" x14ac:dyDescent="0.25">
      <c r="A16" s="66" t="s">
        <v>36</v>
      </c>
      <c r="B16" s="78"/>
      <c r="C16" s="1"/>
      <c r="D16" s="1"/>
      <c r="E16" s="1"/>
      <c r="F16" s="1"/>
      <c r="G16" s="1"/>
      <c r="H16" s="25"/>
      <c r="I16" s="3"/>
    </row>
    <row r="17" spans="1:9" outlineLevel="4" x14ac:dyDescent="0.25">
      <c r="A17" s="66" t="s">
        <v>37</v>
      </c>
      <c r="B17" s="78"/>
      <c r="C17" s="1"/>
      <c r="D17" s="1"/>
      <c r="E17" s="1"/>
      <c r="F17" s="1"/>
      <c r="G17" s="1"/>
      <c r="H17" s="25"/>
      <c r="I17" s="3"/>
    </row>
    <row r="18" spans="1:9" outlineLevel="4" x14ac:dyDescent="0.25">
      <c r="A18" s="66" t="s">
        <v>38</v>
      </c>
      <c r="B18" s="78"/>
      <c r="C18" s="1"/>
      <c r="D18" s="1"/>
      <c r="E18" s="1"/>
      <c r="F18" s="1"/>
      <c r="G18" s="1"/>
      <c r="H18" s="25"/>
      <c r="I18" s="3"/>
    </row>
    <row r="19" spans="1:9" outlineLevel="4" x14ac:dyDescent="0.25">
      <c r="A19" s="66" t="s">
        <v>39</v>
      </c>
      <c r="B19" s="78"/>
      <c r="C19" s="1"/>
      <c r="D19" s="1"/>
      <c r="E19" s="1"/>
      <c r="F19" s="1"/>
      <c r="G19" s="1"/>
      <c r="H19" s="25"/>
      <c r="I19" s="3"/>
    </row>
    <row r="20" spans="1:9" outlineLevel="4" x14ac:dyDescent="0.25">
      <c r="A20" s="66" t="s">
        <v>40</v>
      </c>
      <c r="B20" s="78"/>
      <c r="C20" s="1"/>
      <c r="D20" s="1"/>
      <c r="E20" s="1"/>
      <c r="F20" s="1"/>
      <c r="G20" s="1"/>
      <c r="H20" s="25"/>
      <c r="I20" s="3"/>
    </row>
    <row r="21" spans="1:9" ht="15.75" outlineLevel="3" thickBot="1" x14ac:dyDescent="0.3">
      <c r="A21" s="67" t="s">
        <v>41</v>
      </c>
      <c r="B21" s="59">
        <f>SUBTOTAL(9,B12:B20)</f>
        <v>0</v>
      </c>
      <c r="C21" s="59">
        <f t="shared" ref="C21:G21" si="3">SUBTOTAL(9,C12:C20)</f>
        <v>0</v>
      </c>
      <c r="D21" s="59">
        <f t="shared" si="3"/>
        <v>0</v>
      </c>
      <c r="E21" s="59">
        <f t="shared" si="3"/>
        <v>0</v>
      </c>
      <c r="F21" s="59">
        <f t="shared" si="3"/>
        <v>0</v>
      </c>
      <c r="G21" s="59">
        <f t="shared" si="3"/>
        <v>0</v>
      </c>
      <c r="H21" s="25"/>
      <c r="I21" s="4"/>
    </row>
    <row r="22" spans="1:9" outlineLevel="2" x14ac:dyDescent="0.25">
      <c r="A22" s="68" t="s">
        <v>42</v>
      </c>
      <c r="B22" s="58">
        <f>SUBTOTAL(9,B6:B21)</f>
        <v>0</v>
      </c>
      <c r="C22" s="28">
        <f t="shared" ref="C22:G22" si="4">SUBTOTAL(9,C6:C21)</f>
        <v>0</v>
      </c>
      <c r="D22" s="28">
        <f t="shared" si="4"/>
        <v>0</v>
      </c>
      <c r="E22" s="28">
        <f t="shared" si="4"/>
        <v>0</v>
      </c>
      <c r="F22" s="28">
        <f t="shared" si="4"/>
        <v>0</v>
      </c>
      <c r="G22" s="28">
        <f t="shared" si="4"/>
        <v>0</v>
      </c>
      <c r="H22" s="25"/>
      <c r="I22" s="4"/>
    </row>
    <row r="23" spans="1:9" outlineLevel="3" x14ac:dyDescent="0.25">
      <c r="A23" s="69" t="s">
        <v>43</v>
      </c>
      <c r="B23" s="78"/>
      <c r="C23" s="1"/>
      <c r="D23" s="1"/>
      <c r="E23" s="1"/>
      <c r="F23" s="1"/>
      <c r="G23" s="1"/>
      <c r="H23" s="25"/>
      <c r="I23" s="3"/>
    </row>
    <row r="24" spans="1:9" outlineLevel="3" x14ac:dyDescent="0.25">
      <c r="A24" s="69" t="s">
        <v>44</v>
      </c>
      <c r="B24" s="78"/>
      <c r="C24" s="1"/>
      <c r="D24" s="1"/>
      <c r="E24" s="1"/>
      <c r="F24" s="1"/>
      <c r="G24" s="1"/>
      <c r="H24" s="25"/>
      <c r="I24" s="3"/>
    </row>
    <row r="25" spans="1:9" ht="15.75" outlineLevel="2" thickBot="1" x14ac:dyDescent="0.3">
      <c r="A25" s="70" t="s">
        <v>45</v>
      </c>
      <c r="B25" s="59">
        <f>SUBTOTAL(9,B23:B24)</f>
        <v>0</v>
      </c>
      <c r="C25" s="59">
        <f t="shared" ref="C25:G25" si="5">SUBTOTAL(9,C23:C24)</f>
        <v>0</v>
      </c>
      <c r="D25" s="59">
        <f t="shared" si="5"/>
        <v>0</v>
      </c>
      <c r="E25" s="59">
        <f t="shared" si="5"/>
        <v>0</v>
      </c>
      <c r="F25" s="59">
        <f t="shared" si="5"/>
        <v>0</v>
      </c>
      <c r="G25" s="59">
        <f t="shared" si="5"/>
        <v>0</v>
      </c>
      <c r="H25" s="25"/>
      <c r="I25" s="4"/>
    </row>
    <row r="26" spans="1:9" outlineLevel="1" x14ac:dyDescent="0.25">
      <c r="A26" s="71" t="s">
        <v>46</v>
      </c>
      <c r="B26" s="58">
        <f>SUBTOTAL(9,B6:B25)</f>
        <v>0</v>
      </c>
      <c r="C26" s="28">
        <f t="shared" ref="C26:G26" si="6">SUBTOTAL(9,C6:C25)</f>
        <v>0</v>
      </c>
      <c r="D26" s="28">
        <f t="shared" si="6"/>
        <v>0</v>
      </c>
      <c r="E26" s="28">
        <f t="shared" si="6"/>
        <v>0</v>
      </c>
      <c r="F26" s="28">
        <f t="shared" si="6"/>
        <v>0</v>
      </c>
      <c r="G26" s="28">
        <f t="shared" si="6"/>
        <v>0</v>
      </c>
      <c r="H26" s="25"/>
      <c r="I26" s="4"/>
    </row>
    <row r="27" spans="1:9" ht="15.75" outlineLevel="1" thickBot="1" x14ac:dyDescent="0.3">
      <c r="A27" s="72" t="s">
        <v>47</v>
      </c>
      <c r="B27" s="78"/>
      <c r="C27" s="1"/>
      <c r="D27" s="1"/>
      <c r="E27" s="1"/>
      <c r="F27" s="1"/>
      <c r="G27" s="1"/>
      <c r="H27" s="25"/>
      <c r="I27" s="3"/>
    </row>
    <row r="28" spans="1:9" x14ac:dyDescent="0.25">
      <c r="A28" s="73" t="s">
        <v>48</v>
      </c>
      <c r="B28" s="58">
        <f>SUBTOTAL(9,B6:B27)</f>
        <v>0</v>
      </c>
      <c r="C28" s="28">
        <f t="shared" ref="C28:G28" si="7">SUBTOTAL(9,C6:C27)</f>
        <v>0</v>
      </c>
      <c r="D28" s="28">
        <f t="shared" si="7"/>
        <v>0</v>
      </c>
      <c r="E28" s="28">
        <f t="shared" si="7"/>
        <v>0</v>
      </c>
      <c r="F28" s="28">
        <f t="shared" si="7"/>
        <v>0</v>
      </c>
      <c r="G28" s="28">
        <f t="shared" si="7"/>
        <v>0</v>
      </c>
      <c r="H28" s="25"/>
      <c r="I28" s="4"/>
    </row>
    <row r="29" spans="1:9" s="29" customFormat="1" x14ac:dyDescent="0.25">
      <c r="A29" s="74"/>
    </row>
    <row r="30" spans="1:9" x14ac:dyDescent="0.25">
      <c r="A30" s="75" t="s">
        <v>14</v>
      </c>
      <c r="B30" s="60">
        <f>B28</f>
        <v>0</v>
      </c>
      <c r="C30" s="9">
        <f>B30+C28</f>
        <v>0</v>
      </c>
      <c r="D30" s="9">
        <f t="shared" ref="D30:G30" si="8">C30+D28</f>
        <v>0</v>
      </c>
      <c r="E30" s="9">
        <f t="shared" si="8"/>
        <v>0</v>
      </c>
      <c r="F30" s="9">
        <f t="shared" si="8"/>
        <v>0</v>
      </c>
      <c r="G30" s="9">
        <f t="shared" si="8"/>
        <v>0</v>
      </c>
      <c r="H30" s="25"/>
      <c r="I30" s="4"/>
    </row>
  </sheetData>
  <sheetProtection password="BBF8" sheet="1" objects="1" scenarios="1"/>
  <mergeCells count="1">
    <mergeCell ref="C2:F2"/>
  </mergeCells>
  <pageMargins left="0.23622047244094491" right="0.23622047244094491" top="0.74803149606299213" bottom="0.74803149606299213" header="0.31496062992125984" footer="0.31496062992125984"/>
  <pageSetup paperSize="8" scale="47" orientation="landscape" r:id="rId1"/>
  <headerFooter>
    <oddFooter>&amp;R&amp;F / &amp;A / blad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pageSetUpPr fitToPage="1"/>
  </sheetPr>
  <dimension ref="A2:J31"/>
  <sheetViews>
    <sheetView showGridLines="0" topLeftCell="A3" zoomScale="70" zoomScaleNormal="70" workbookViewId="0">
      <selection activeCell="B28" sqref="B28"/>
    </sheetView>
  </sheetViews>
  <sheetFormatPr defaultRowHeight="15" outlineLevelRow="3" x14ac:dyDescent="0.25"/>
  <cols>
    <col min="1" max="1" width="55.7109375" style="22" customWidth="1"/>
    <col min="2" max="8" width="20.7109375" style="22" customWidth="1"/>
    <col min="9" max="9" width="3.85546875" style="22" customWidth="1"/>
    <col min="10" max="10" width="75.7109375" style="22" customWidth="1"/>
    <col min="11" max="16384" width="9.140625" style="22"/>
  </cols>
  <sheetData>
    <row r="2" spans="1:10" x14ac:dyDescent="0.25">
      <c r="A2" s="48" t="s">
        <v>106</v>
      </c>
      <c r="C2" s="153" t="str">
        <f>IF('Algemene Info &amp; Factscheet'!$C$3="","",'Algemene Info &amp; Factscheet'!$C$3)</f>
        <v/>
      </c>
      <c r="D2" s="154"/>
      <c r="E2" s="154"/>
      <c r="F2" s="155"/>
    </row>
    <row r="3" spans="1:10" ht="45" x14ac:dyDescent="0.25">
      <c r="A3" s="23" t="s">
        <v>135</v>
      </c>
    </row>
    <row r="5" spans="1:10" x14ac:dyDescent="0.25">
      <c r="A5" s="86" t="s">
        <v>5</v>
      </c>
      <c r="B5" s="57">
        <f>EDATE(C5,-12)</f>
        <v>43101</v>
      </c>
      <c r="C5" s="21">
        <f>'Algemene Info &amp; Factscheet'!C14</f>
        <v>43466</v>
      </c>
      <c r="D5" s="21">
        <f>EDATE(C5,12)</f>
        <v>43831</v>
      </c>
      <c r="E5" s="21">
        <f t="shared" ref="E5:F5" si="0">EDATE(D5,12)</f>
        <v>44197</v>
      </c>
      <c r="F5" s="21">
        <f t="shared" si="0"/>
        <v>44562</v>
      </c>
      <c r="G5" s="21">
        <f>EDATE(F5,12)</f>
        <v>44927</v>
      </c>
      <c r="H5" s="21">
        <f>EDATE(G5,12)</f>
        <v>45292</v>
      </c>
      <c r="I5" s="24"/>
      <c r="J5" s="6" t="s">
        <v>13</v>
      </c>
    </row>
    <row r="6" spans="1:10" outlineLevel="3" x14ac:dyDescent="0.25">
      <c r="A6" s="87" t="s">
        <v>42</v>
      </c>
      <c r="B6" s="102"/>
      <c r="C6" s="45">
        <f>Exploitatiebegroting!B22</f>
        <v>0</v>
      </c>
      <c r="D6" s="45">
        <f>Exploitatiebegroting!C22</f>
        <v>0</v>
      </c>
      <c r="E6" s="45">
        <f>Exploitatiebegroting!D22</f>
        <v>0</v>
      </c>
      <c r="F6" s="45">
        <f>Exploitatiebegroting!E22</f>
        <v>0</v>
      </c>
      <c r="G6" s="45">
        <f>Exploitatiebegroting!F22</f>
        <v>0</v>
      </c>
      <c r="H6" s="45">
        <f>Exploitatiebegroting!G22</f>
        <v>0</v>
      </c>
      <c r="I6" s="24"/>
      <c r="J6" s="12"/>
    </row>
    <row r="7" spans="1:10" outlineLevel="3" x14ac:dyDescent="0.25">
      <c r="A7" s="88" t="s">
        <v>83</v>
      </c>
      <c r="B7" s="103"/>
      <c r="C7" s="46">
        <f>-Exploitatiebegroting!B16</f>
        <v>0</v>
      </c>
      <c r="D7" s="46">
        <f>-Exploitatiebegroting!C16</f>
        <v>0</v>
      </c>
      <c r="E7" s="46">
        <f>-Exploitatiebegroting!D16</f>
        <v>0</v>
      </c>
      <c r="F7" s="46">
        <f>-Exploitatiebegroting!E16</f>
        <v>0</v>
      </c>
      <c r="G7" s="46">
        <f>-Exploitatiebegroting!F16</f>
        <v>0</v>
      </c>
      <c r="H7" s="46">
        <f>-Exploitatiebegroting!G16</f>
        <v>0</v>
      </c>
      <c r="I7" s="25"/>
      <c r="J7" s="2"/>
    </row>
    <row r="8" spans="1:10" outlineLevel="2" x14ac:dyDescent="0.25">
      <c r="A8" s="89" t="s">
        <v>84</v>
      </c>
      <c r="B8" s="77">
        <f>SUBTOTAL(9,B6:B7)</f>
        <v>0</v>
      </c>
      <c r="C8" s="44">
        <f t="shared" ref="C8:H8" si="1">SUBTOTAL(9,C6:C7)</f>
        <v>0</v>
      </c>
      <c r="D8" s="44">
        <f t="shared" si="1"/>
        <v>0</v>
      </c>
      <c r="E8" s="44">
        <f t="shared" si="1"/>
        <v>0</v>
      </c>
      <c r="F8" s="44">
        <f t="shared" si="1"/>
        <v>0</v>
      </c>
      <c r="G8" s="44">
        <f t="shared" si="1"/>
        <v>0</v>
      </c>
      <c r="H8" s="44">
        <f t="shared" si="1"/>
        <v>0</v>
      </c>
      <c r="I8" s="25"/>
      <c r="J8" s="3"/>
    </row>
    <row r="9" spans="1:10" outlineLevel="2" x14ac:dyDescent="0.25">
      <c r="A9" s="90" t="s">
        <v>85</v>
      </c>
      <c r="B9" s="78"/>
      <c r="C9" s="13"/>
      <c r="D9" s="13"/>
      <c r="E9" s="13"/>
      <c r="F9" s="13"/>
      <c r="G9" s="13"/>
      <c r="H9" s="13"/>
      <c r="I9" s="25"/>
      <c r="J9" s="3"/>
    </row>
    <row r="10" spans="1:10" outlineLevel="2" x14ac:dyDescent="0.25">
      <c r="A10" s="90" t="s">
        <v>86</v>
      </c>
      <c r="B10" s="79"/>
      <c r="C10" s="13"/>
      <c r="D10" s="13"/>
      <c r="E10" s="13"/>
      <c r="F10" s="13"/>
      <c r="G10" s="13"/>
      <c r="H10" s="13"/>
      <c r="I10" s="25"/>
      <c r="J10" s="3"/>
    </row>
    <row r="11" spans="1:10" s="25" customFormat="1" outlineLevel="2" x14ac:dyDescent="0.25">
      <c r="A11" s="90" t="s">
        <v>87</v>
      </c>
      <c r="B11" s="79"/>
      <c r="C11" s="13"/>
      <c r="D11" s="13"/>
      <c r="E11" s="13"/>
      <c r="F11" s="13"/>
      <c r="G11" s="13"/>
      <c r="H11" s="13"/>
      <c r="J11" s="3"/>
    </row>
    <row r="12" spans="1:10" s="25" customFormat="1" outlineLevel="2" x14ac:dyDescent="0.25">
      <c r="A12" s="90" t="s">
        <v>88</v>
      </c>
      <c r="B12" s="79"/>
      <c r="C12" s="13"/>
      <c r="D12" s="13"/>
      <c r="E12" s="13"/>
      <c r="F12" s="13"/>
      <c r="G12" s="13"/>
      <c r="H12" s="13"/>
      <c r="J12" s="3"/>
    </row>
    <row r="13" spans="1:10" outlineLevel="2" collapsed="1" x14ac:dyDescent="0.25">
      <c r="A13" s="90" t="s">
        <v>89</v>
      </c>
      <c r="B13" s="78"/>
      <c r="C13" s="13"/>
      <c r="D13" s="13"/>
      <c r="E13" s="13"/>
      <c r="F13" s="13"/>
      <c r="G13" s="13"/>
      <c r="H13" s="13"/>
      <c r="I13" s="25"/>
      <c r="J13" s="3"/>
    </row>
    <row r="14" spans="1:10" outlineLevel="2" x14ac:dyDescent="0.25">
      <c r="A14" s="90" t="s">
        <v>90</v>
      </c>
      <c r="B14" s="79"/>
      <c r="C14" s="13"/>
      <c r="D14" s="13"/>
      <c r="E14" s="13"/>
      <c r="F14" s="13"/>
      <c r="G14" s="13"/>
      <c r="H14" s="13"/>
      <c r="I14" s="25"/>
      <c r="J14" s="3"/>
    </row>
    <row r="15" spans="1:10" outlineLevel="2" x14ac:dyDescent="0.25">
      <c r="A15" s="90" t="s">
        <v>91</v>
      </c>
      <c r="B15" s="79"/>
      <c r="C15" s="13"/>
      <c r="D15" s="13"/>
      <c r="E15" s="13"/>
      <c r="F15" s="13"/>
      <c r="G15" s="13"/>
      <c r="H15" s="13"/>
      <c r="I15" s="25"/>
      <c r="J15" s="3"/>
    </row>
    <row r="16" spans="1:10" outlineLevel="2" x14ac:dyDescent="0.25">
      <c r="A16" s="90" t="s">
        <v>92</v>
      </c>
      <c r="B16" s="79"/>
      <c r="C16" s="13"/>
      <c r="D16" s="13"/>
      <c r="E16" s="13"/>
      <c r="F16" s="13"/>
      <c r="G16" s="13"/>
      <c r="H16" s="13"/>
      <c r="I16" s="25"/>
      <c r="J16" s="3"/>
    </row>
    <row r="17" spans="1:10" outlineLevel="2" x14ac:dyDescent="0.25">
      <c r="A17" s="90" t="s">
        <v>93</v>
      </c>
      <c r="B17" s="79"/>
      <c r="C17" s="13"/>
      <c r="D17" s="13"/>
      <c r="E17" s="13"/>
      <c r="F17" s="13"/>
      <c r="G17" s="13"/>
      <c r="H17" s="13"/>
      <c r="I17" s="25"/>
      <c r="J17" s="3"/>
    </row>
    <row r="18" spans="1:10" outlineLevel="2" x14ac:dyDescent="0.25">
      <c r="A18" s="90" t="s">
        <v>94</v>
      </c>
      <c r="B18" s="79"/>
      <c r="C18" s="13"/>
      <c r="D18" s="13"/>
      <c r="E18" s="13"/>
      <c r="F18" s="13"/>
      <c r="G18" s="13"/>
      <c r="H18" s="13"/>
      <c r="I18" s="25"/>
      <c r="J18" s="3"/>
    </row>
    <row r="19" spans="1:10" outlineLevel="1" x14ac:dyDescent="0.25">
      <c r="A19" s="91" t="s">
        <v>95</v>
      </c>
      <c r="B19" s="8">
        <f>SUBTOTAL(9,B6:B18)</f>
        <v>0</v>
      </c>
      <c r="C19" s="8">
        <f>SUBTOTAL(9,C6:C18)</f>
        <v>0</v>
      </c>
      <c r="D19" s="8">
        <f t="shared" ref="D19:H19" si="2">SUBTOTAL(9,D6:D18)</f>
        <v>0</v>
      </c>
      <c r="E19" s="8">
        <f t="shared" si="2"/>
        <v>0</v>
      </c>
      <c r="F19" s="8">
        <f t="shared" si="2"/>
        <v>0</v>
      </c>
      <c r="G19" s="8">
        <f t="shared" si="2"/>
        <v>0</v>
      </c>
      <c r="H19" s="8">
        <f t="shared" si="2"/>
        <v>0</v>
      </c>
      <c r="I19" s="25"/>
      <c r="J19" s="4"/>
    </row>
    <row r="20" spans="1:10" outlineLevel="2" x14ac:dyDescent="0.25">
      <c r="A20" s="90" t="s">
        <v>96</v>
      </c>
      <c r="B20" s="79"/>
      <c r="C20" s="13"/>
      <c r="D20" s="13"/>
      <c r="E20" s="13"/>
      <c r="F20" s="13"/>
      <c r="G20" s="13"/>
      <c r="H20" s="13"/>
      <c r="I20" s="25"/>
      <c r="J20" s="3"/>
    </row>
    <row r="21" spans="1:10" outlineLevel="2" x14ac:dyDescent="0.25">
      <c r="A21" s="90" t="s">
        <v>97</v>
      </c>
      <c r="B21" s="79"/>
      <c r="C21" s="13"/>
      <c r="D21" s="13"/>
      <c r="E21" s="13"/>
      <c r="F21" s="13"/>
      <c r="G21" s="13"/>
      <c r="H21" s="13"/>
      <c r="I21" s="25"/>
      <c r="J21" s="3"/>
    </row>
    <row r="22" spans="1:10" s="25" customFormat="1" outlineLevel="2" x14ac:dyDescent="0.25">
      <c r="A22" s="90" t="s">
        <v>134</v>
      </c>
      <c r="B22" s="79"/>
      <c r="C22" s="13"/>
      <c r="D22" s="13"/>
      <c r="E22" s="13"/>
      <c r="F22" s="13"/>
      <c r="G22" s="13"/>
      <c r="H22" s="13"/>
      <c r="J22" s="3"/>
    </row>
    <row r="23" spans="1:10" outlineLevel="1" x14ac:dyDescent="0.25">
      <c r="A23" s="91" t="s">
        <v>98</v>
      </c>
      <c r="B23" s="80">
        <f>SUBTOTAL(9,B20:B22)</f>
        <v>0</v>
      </c>
      <c r="C23" s="8">
        <f t="shared" ref="C23:H23" si="3">SUBTOTAL(9,C20:C22)</f>
        <v>0</v>
      </c>
      <c r="D23" s="8">
        <f t="shared" si="3"/>
        <v>0</v>
      </c>
      <c r="E23" s="8">
        <f t="shared" si="3"/>
        <v>0</v>
      </c>
      <c r="F23" s="8">
        <f t="shared" si="3"/>
        <v>0</v>
      </c>
      <c r="G23" s="8">
        <f t="shared" si="3"/>
        <v>0</v>
      </c>
      <c r="H23" s="8">
        <f t="shared" si="3"/>
        <v>0</v>
      </c>
      <c r="I23" s="25"/>
      <c r="J23" s="4"/>
    </row>
    <row r="24" spans="1:10" outlineLevel="2" x14ac:dyDescent="0.25">
      <c r="A24" s="92" t="s">
        <v>99</v>
      </c>
      <c r="B24" s="81"/>
      <c r="C24" s="11"/>
      <c r="D24" s="11"/>
      <c r="E24" s="11"/>
      <c r="F24" s="11"/>
      <c r="G24" s="11"/>
      <c r="H24" s="11"/>
      <c r="I24" s="25"/>
      <c r="J24" s="12"/>
    </row>
    <row r="25" spans="1:10" outlineLevel="2" x14ac:dyDescent="0.25">
      <c r="A25" s="90" t="s">
        <v>100</v>
      </c>
      <c r="B25" s="82"/>
      <c r="C25" s="13"/>
      <c r="D25" s="13"/>
      <c r="E25" s="13"/>
      <c r="F25" s="13"/>
      <c r="G25" s="13"/>
      <c r="H25" s="13"/>
      <c r="I25" s="25"/>
      <c r="J25" s="2"/>
    </row>
    <row r="26" spans="1:10" outlineLevel="2" x14ac:dyDescent="0.25">
      <c r="A26" s="93" t="s">
        <v>101</v>
      </c>
      <c r="B26" s="79"/>
      <c r="C26" s="13"/>
      <c r="D26" s="13"/>
      <c r="E26" s="13"/>
      <c r="F26" s="13"/>
      <c r="G26" s="13"/>
      <c r="H26" s="13"/>
      <c r="I26" s="25"/>
      <c r="J26" s="14"/>
    </row>
    <row r="27" spans="1:10" outlineLevel="1" x14ac:dyDescent="0.25">
      <c r="A27" s="91" t="s">
        <v>102</v>
      </c>
      <c r="B27" s="80">
        <f>SUBTOTAL(9,B24:B26)</f>
        <v>0</v>
      </c>
      <c r="C27" s="8">
        <f t="shared" ref="C27:H27" si="4">SUM(C24:C26)</f>
        <v>0</v>
      </c>
      <c r="D27" s="8">
        <f t="shared" si="4"/>
        <v>0</v>
      </c>
      <c r="E27" s="8">
        <f t="shared" si="4"/>
        <v>0</v>
      </c>
      <c r="F27" s="8">
        <f t="shared" si="4"/>
        <v>0</v>
      </c>
      <c r="G27" s="8">
        <f t="shared" si="4"/>
        <v>0</v>
      </c>
      <c r="H27" s="8">
        <f t="shared" si="4"/>
        <v>0</v>
      </c>
      <c r="I27" s="25"/>
      <c r="J27" s="4"/>
    </row>
    <row r="28" spans="1:10" x14ac:dyDescent="0.25">
      <c r="A28" s="47" t="s">
        <v>103</v>
      </c>
      <c r="B28" s="83">
        <f>SUBTOTAL(9,B6:B27)</f>
        <v>0</v>
      </c>
      <c r="C28" s="17">
        <f t="shared" ref="C28:H28" si="5">SUBTOTAL(9,C6:C27)</f>
        <v>0</v>
      </c>
      <c r="D28" s="17">
        <f t="shared" si="5"/>
        <v>0</v>
      </c>
      <c r="E28" s="17">
        <f t="shared" si="5"/>
        <v>0</v>
      </c>
      <c r="F28" s="17">
        <f t="shared" si="5"/>
        <v>0</v>
      </c>
      <c r="G28" s="17">
        <f t="shared" si="5"/>
        <v>0</v>
      </c>
      <c r="H28" s="17">
        <f t="shared" si="5"/>
        <v>0</v>
      </c>
      <c r="I28" s="25"/>
      <c r="J28" s="4"/>
    </row>
    <row r="29" spans="1:10" x14ac:dyDescent="0.25">
      <c r="A29" s="94"/>
    </row>
    <row r="30" spans="1:10" x14ac:dyDescent="0.25">
      <c r="A30" s="47" t="s">
        <v>104</v>
      </c>
      <c r="B30" s="84"/>
      <c r="C30" s="26">
        <f>B31</f>
        <v>0</v>
      </c>
      <c r="D30" s="26">
        <f t="shared" ref="D30:H30" si="6">C31</f>
        <v>0</v>
      </c>
      <c r="E30" s="26">
        <f t="shared" si="6"/>
        <v>0</v>
      </c>
      <c r="F30" s="26">
        <f t="shared" si="6"/>
        <v>0</v>
      </c>
      <c r="G30" s="26">
        <f t="shared" si="6"/>
        <v>0</v>
      </c>
      <c r="H30" s="26">
        <f t="shared" si="6"/>
        <v>0</v>
      </c>
      <c r="I30" s="25"/>
      <c r="J30" s="4"/>
    </row>
    <row r="31" spans="1:10" x14ac:dyDescent="0.25">
      <c r="A31" s="95" t="s">
        <v>105</v>
      </c>
      <c r="B31" s="85">
        <f>B30+B28</f>
        <v>0</v>
      </c>
      <c r="C31" s="8">
        <f t="shared" ref="C31:H31" si="7">B31+C28</f>
        <v>0</v>
      </c>
      <c r="D31" s="8">
        <f t="shared" si="7"/>
        <v>0</v>
      </c>
      <c r="E31" s="8">
        <f t="shared" si="7"/>
        <v>0</v>
      </c>
      <c r="F31" s="8">
        <f t="shared" si="7"/>
        <v>0</v>
      </c>
      <c r="G31" s="8">
        <f t="shared" si="7"/>
        <v>0</v>
      </c>
      <c r="H31" s="8">
        <f t="shared" si="7"/>
        <v>0</v>
      </c>
      <c r="I31" s="25"/>
      <c r="J31" s="4"/>
    </row>
  </sheetData>
  <sheetProtection password="BBF8" sheet="1" objects="1" scenarios="1"/>
  <mergeCells count="1">
    <mergeCell ref="C2:F2"/>
  </mergeCells>
  <pageMargins left="0.23622047244094491" right="0.23622047244094491" top="0.74803149606299213" bottom="0.74803149606299213" header="0.31496062992125984" footer="0.31496062992125984"/>
  <pageSetup paperSize="8" scale="49" orientation="landscape" r:id="rId1"/>
  <headerFooter>
    <oddFooter>&amp;R&amp;F/&amp;A/blad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2"/>
  <sheetViews>
    <sheetView showGridLines="0" zoomScale="85" zoomScaleNormal="85" workbookViewId="0">
      <selection activeCell="C2" sqref="C2:F2"/>
    </sheetView>
  </sheetViews>
  <sheetFormatPr defaultRowHeight="15" x14ac:dyDescent="0.25"/>
  <cols>
    <col min="1" max="1" width="55.7109375" style="34" customWidth="1"/>
    <col min="2" max="7" width="20.7109375" style="22" customWidth="1"/>
    <col min="8" max="8" width="30.7109375" style="22" customWidth="1"/>
    <col min="9" max="9" width="3.85546875" style="22" customWidth="1"/>
    <col min="10" max="10" width="75.7109375" style="22" customWidth="1"/>
    <col min="11" max="16384" width="9.140625" style="22"/>
  </cols>
  <sheetData>
    <row r="2" spans="1:10" x14ac:dyDescent="0.25">
      <c r="A2" s="31" t="s">
        <v>111</v>
      </c>
      <c r="C2" s="153" t="str">
        <f>IF('Algemene Info &amp; Factscheet'!$C$3="","",'Algemene Info &amp; Factscheet'!$C$3)</f>
        <v/>
      </c>
      <c r="D2" s="154"/>
      <c r="E2" s="154"/>
      <c r="F2" s="155"/>
    </row>
    <row r="3" spans="1:10" ht="60" x14ac:dyDescent="0.25">
      <c r="A3" s="23" t="s">
        <v>132</v>
      </c>
    </row>
    <row r="4" spans="1:10" x14ac:dyDescent="0.25">
      <c r="A4" s="32"/>
    </row>
    <row r="5" spans="1:10" s="24" customFormat="1" x14ac:dyDescent="0.25">
      <c r="A5" s="96" t="s">
        <v>5</v>
      </c>
      <c r="B5" s="57">
        <f>'Algemene Info &amp; Factscheet'!C14</f>
        <v>43466</v>
      </c>
      <c r="C5" s="21">
        <f>EDATE(B5,12)</f>
        <v>43831</v>
      </c>
      <c r="D5" s="21">
        <f t="shared" ref="D5:G5" si="0">EDATE(C5,12)</f>
        <v>44197</v>
      </c>
      <c r="E5" s="21">
        <f t="shared" si="0"/>
        <v>44562</v>
      </c>
      <c r="F5" s="21">
        <f t="shared" si="0"/>
        <v>44927</v>
      </c>
      <c r="G5" s="21">
        <f t="shared" si="0"/>
        <v>45292</v>
      </c>
      <c r="H5" s="42" t="s">
        <v>112</v>
      </c>
      <c r="I5" s="22"/>
      <c r="J5" s="6" t="s">
        <v>113</v>
      </c>
    </row>
    <row r="6" spans="1:10" s="25" customFormat="1" ht="15" customHeight="1" x14ac:dyDescent="0.25">
      <c r="A6" s="116" t="s">
        <v>110</v>
      </c>
      <c r="B6" s="78"/>
      <c r="C6" s="1"/>
      <c r="D6" s="1"/>
      <c r="E6" s="1"/>
      <c r="F6" s="1"/>
      <c r="G6" s="1"/>
      <c r="H6" s="40"/>
      <c r="J6" s="27"/>
    </row>
    <row r="7" spans="1:10" s="25" customFormat="1" ht="15" customHeight="1" x14ac:dyDescent="0.25">
      <c r="A7" s="117" t="s">
        <v>110</v>
      </c>
      <c r="B7" s="78"/>
      <c r="C7" s="1"/>
      <c r="D7" s="1"/>
      <c r="E7" s="1"/>
      <c r="F7" s="1"/>
      <c r="G7" s="1"/>
      <c r="H7" s="40"/>
      <c r="J7" s="3"/>
    </row>
    <row r="8" spans="1:10" s="25" customFormat="1" ht="15" customHeight="1" x14ac:dyDescent="0.25">
      <c r="A8" s="117" t="s">
        <v>110</v>
      </c>
      <c r="B8" s="78"/>
      <c r="C8" s="1"/>
      <c r="D8" s="1"/>
      <c r="E8" s="1"/>
      <c r="F8" s="1"/>
      <c r="G8" s="1"/>
      <c r="H8" s="40"/>
      <c r="J8" s="3"/>
    </row>
    <row r="9" spans="1:10" s="25" customFormat="1" ht="15" customHeight="1" x14ac:dyDescent="0.25">
      <c r="A9" s="117" t="s">
        <v>110</v>
      </c>
      <c r="B9" s="78"/>
      <c r="C9" s="1"/>
      <c r="D9" s="1"/>
      <c r="E9" s="1"/>
      <c r="F9" s="1"/>
      <c r="G9" s="1"/>
      <c r="H9" s="40"/>
      <c r="J9" s="3"/>
    </row>
    <row r="10" spans="1:10" s="25" customFormat="1" ht="15" customHeight="1" x14ac:dyDescent="0.25">
      <c r="A10" s="117" t="s">
        <v>110</v>
      </c>
      <c r="B10" s="78"/>
      <c r="C10" s="1"/>
      <c r="D10" s="1"/>
      <c r="E10" s="1"/>
      <c r="F10" s="1"/>
      <c r="G10" s="1"/>
      <c r="H10" s="40"/>
      <c r="J10" s="3"/>
    </row>
    <row r="11" spans="1:10" s="25" customFormat="1" ht="15" customHeight="1" x14ac:dyDescent="0.25">
      <c r="A11" s="117" t="s">
        <v>110</v>
      </c>
      <c r="B11" s="78"/>
      <c r="C11" s="1"/>
      <c r="D11" s="1"/>
      <c r="E11" s="1"/>
      <c r="F11" s="1"/>
      <c r="G11" s="1"/>
      <c r="H11" s="40"/>
      <c r="J11" s="3"/>
    </row>
    <row r="12" spans="1:10" s="25" customFormat="1" ht="15" customHeight="1" x14ac:dyDescent="0.25">
      <c r="A12" s="117" t="s">
        <v>110</v>
      </c>
      <c r="B12" s="78"/>
      <c r="C12" s="1"/>
      <c r="D12" s="1"/>
      <c r="E12" s="1"/>
      <c r="F12" s="1"/>
      <c r="G12" s="1"/>
      <c r="H12" s="40"/>
      <c r="J12" s="3"/>
    </row>
    <row r="13" spans="1:10" s="25" customFormat="1" ht="15" customHeight="1" x14ac:dyDescent="0.25">
      <c r="A13" s="117" t="s">
        <v>110</v>
      </c>
      <c r="B13" s="78"/>
      <c r="C13" s="1"/>
      <c r="D13" s="1"/>
      <c r="E13" s="1"/>
      <c r="F13" s="1"/>
      <c r="G13" s="1"/>
      <c r="H13" s="40"/>
      <c r="J13" s="3"/>
    </row>
    <row r="14" spans="1:10" s="25" customFormat="1" ht="15" customHeight="1" x14ac:dyDescent="0.25">
      <c r="A14" s="117" t="s">
        <v>110</v>
      </c>
      <c r="B14" s="78"/>
      <c r="C14" s="1"/>
      <c r="D14" s="1"/>
      <c r="E14" s="1"/>
      <c r="F14" s="1"/>
      <c r="G14" s="1"/>
      <c r="H14" s="40"/>
      <c r="J14" s="3"/>
    </row>
    <row r="15" spans="1:10" s="25" customFormat="1" ht="15" customHeight="1" x14ac:dyDescent="0.25">
      <c r="A15" s="117" t="s">
        <v>110</v>
      </c>
      <c r="B15" s="78"/>
      <c r="C15" s="1"/>
      <c r="D15" s="1"/>
      <c r="E15" s="1"/>
      <c r="F15" s="1"/>
      <c r="G15" s="1"/>
      <c r="H15" s="40"/>
      <c r="J15" s="3"/>
    </row>
    <row r="16" spans="1:10" s="25" customFormat="1" ht="15" customHeight="1" x14ac:dyDescent="0.25">
      <c r="A16" s="117" t="s">
        <v>110</v>
      </c>
      <c r="B16" s="78"/>
      <c r="C16" s="1"/>
      <c r="D16" s="1"/>
      <c r="E16" s="1"/>
      <c r="F16" s="1"/>
      <c r="G16" s="1"/>
      <c r="H16" s="40"/>
      <c r="J16" s="3"/>
    </row>
    <row r="17" spans="1:10" s="25" customFormat="1" ht="15" customHeight="1" x14ac:dyDescent="0.25">
      <c r="A17" s="117" t="s">
        <v>110</v>
      </c>
      <c r="B17" s="78"/>
      <c r="C17" s="1"/>
      <c r="D17" s="1"/>
      <c r="E17" s="1"/>
      <c r="F17" s="1"/>
      <c r="G17" s="1"/>
      <c r="H17" s="40"/>
      <c r="J17" s="3"/>
    </row>
    <row r="18" spans="1:10" s="25" customFormat="1" ht="15" customHeight="1" x14ac:dyDescent="0.25">
      <c r="A18" s="117" t="s">
        <v>110</v>
      </c>
      <c r="B18" s="78"/>
      <c r="C18" s="1"/>
      <c r="D18" s="1"/>
      <c r="E18" s="1"/>
      <c r="F18" s="1"/>
      <c r="G18" s="1"/>
      <c r="H18" s="40"/>
      <c r="J18" s="3"/>
    </row>
    <row r="19" spans="1:10" s="25" customFormat="1" ht="15" customHeight="1" x14ac:dyDescent="0.25">
      <c r="A19" s="117" t="s">
        <v>110</v>
      </c>
      <c r="B19" s="78"/>
      <c r="C19" s="1"/>
      <c r="D19" s="1"/>
      <c r="E19" s="1"/>
      <c r="F19" s="1"/>
      <c r="G19" s="1"/>
      <c r="H19" s="40"/>
      <c r="J19" s="3"/>
    </row>
    <row r="20" spans="1:10" s="25" customFormat="1" ht="15" customHeight="1" x14ac:dyDescent="0.25">
      <c r="A20" s="117" t="s">
        <v>110</v>
      </c>
      <c r="B20" s="78"/>
      <c r="C20" s="1"/>
      <c r="D20" s="1"/>
      <c r="E20" s="1"/>
      <c r="F20" s="1"/>
      <c r="G20" s="1"/>
      <c r="H20" s="40"/>
      <c r="J20" s="3"/>
    </row>
    <row r="21" spans="1:10" s="25" customFormat="1" ht="15" customHeight="1" x14ac:dyDescent="0.25">
      <c r="A21" s="117" t="s">
        <v>110</v>
      </c>
      <c r="B21" s="78"/>
      <c r="C21" s="1"/>
      <c r="D21" s="1"/>
      <c r="E21" s="1"/>
      <c r="F21" s="1"/>
      <c r="G21" s="1"/>
      <c r="H21" s="40"/>
      <c r="J21" s="3"/>
    </row>
    <row r="22" spans="1:10" s="25" customFormat="1" ht="15" customHeight="1" x14ac:dyDescent="0.25">
      <c r="A22" s="117" t="s">
        <v>110</v>
      </c>
      <c r="B22" s="78"/>
      <c r="C22" s="1"/>
      <c r="D22" s="1"/>
      <c r="E22" s="1"/>
      <c r="F22" s="1"/>
      <c r="G22" s="1"/>
      <c r="H22" s="40"/>
      <c r="J22" s="3"/>
    </row>
    <row r="23" spans="1:10" s="25" customFormat="1" ht="15" customHeight="1" x14ac:dyDescent="0.25">
      <c r="A23" s="117" t="s">
        <v>110</v>
      </c>
      <c r="B23" s="78"/>
      <c r="C23" s="1"/>
      <c r="D23" s="1"/>
      <c r="E23" s="1"/>
      <c r="F23" s="1"/>
      <c r="G23" s="1"/>
      <c r="H23" s="40"/>
      <c r="J23" s="3"/>
    </row>
    <row r="24" spans="1:10" s="25" customFormat="1" ht="15" customHeight="1" x14ac:dyDescent="0.25">
      <c r="A24" s="117" t="s">
        <v>110</v>
      </c>
      <c r="B24" s="78"/>
      <c r="C24" s="1"/>
      <c r="D24" s="1"/>
      <c r="E24" s="1"/>
      <c r="F24" s="1"/>
      <c r="G24" s="1"/>
      <c r="H24" s="40"/>
      <c r="J24" s="3"/>
    </row>
    <row r="25" spans="1:10" s="25" customFormat="1" ht="15" customHeight="1" x14ac:dyDescent="0.25">
      <c r="A25" s="117" t="s">
        <v>110</v>
      </c>
      <c r="B25" s="78"/>
      <c r="C25" s="1"/>
      <c r="D25" s="1"/>
      <c r="E25" s="1"/>
      <c r="F25" s="1"/>
      <c r="G25" s="1"/>
      <c r="H25" s="40"/>
      <c r="J25" s="3"/>
    </row>
    <row r="26" spans="1:10" s="25" customFormat="1" ht="15" customHeight="1" x14ac:dyDescent="0.25">
      <c r="A26" s="117" t="s">
        <v>110</v>
      </c>
      <c r="B26" s="78"/>
      <c r="C26" s="1"/>
      <c r="D26" s="1"/>
      <c r="E26" s="1"/>
      <c r="F26" s="1"/>
      <c r="G26" s="1"/>
      <c r="H26" s="40"/>
      <c r="J26" s="3"/>
    </row>
    <row r="27" spans="1:10" s="25" customFormat="1" ht="15" customHeight="1" x14ac:dyDescent="0.25">
      <c r="A27" s="117" t="s">
        <v>110</v>
      </c>
      <c r="B27" s="78"/>
      <c r="C27" s="1"/>
      <c r="D27" s="1"/>
      <c r="E27" s="1"/>
      <c r="F27" s="1"/>
      <c r="G27" s="1"/>
      <c r="H27" s="40"/>
      <c r="J27" s="3"/>
    </row>
    <row r="28" spans="1:10" s="25" customFormat="1" ht="15" customHeight="1" x14ac:dyDescent="0.25">
      <c r="A28" s="117" t="s">
        <v>110</v>
      </c>
      <c r="B28" s="78"/>
      <c r="C28" s="1"/>
      <c r="D28" s="1"/>
      <c r="E28" s="1"/>
      <c r="F28" s="1"/>
      <c r="G28" s="1"/>
      <c r="H28" s="40"/>
      <c r="J28" s="3"/>
    </row>
    <row r="29" spans="1:10" s="25" customFormat="1" ht="15" customHeight="1" x14ac:dyDescent="0.25">
      <c r="A29" s="117" t="s">
        <v>110</v>
      </c>
      <c r="B29" s="78"/>
      <c r="C29" s="1"/>
      <c r="D29" s="1"/>
      <c r="E29" s="1"/>
      <c r="F29" s="1"/>
      <c r="G29" s="1"/>
      <c r="H29" s="40"/>
      <c r="J29" s="3"/>
    </row>
    <row r="30" spans="1:10" s="25" customFormat="1" ht="15" customHeight="1" x14ac:dyDescent="0.25">
      <c r="A30" s="117" t="s">
        <v>110</v>
      </c>
      <c r="B30" s="78"/>
      <c r="C30" s="1"/>
      <c r="D30" s="1"/>
      <c r="E30" s="1"/>
      <c r="F30" s="1"/>
      <c r="G30" s="1"/>
      <c r="H30" s="40"/>
      <c r="J30" s="3"/>
    </row>
    <row r="31" spans="1:10" s="25" customFormat="1" ht="15" customHeight="1" x14ac:dyDescent="0.25">
      <c r="A31" s="117" t="s">
        <v>110</v>
      </c>
      <c r="B31" s="78"/>
      <c r="C31" s="1"/>
      <c r="D31" s="1"/>
      <c r="E31" s="1"/>
      <c r="F31" s="1"/>
      <c r="G31" s="1"/>
      <c r="H31" s="40"/>
      <c r="J31" s="3"/>
    </row>
    <row r="32" spans="1:10" s="25" customFormat="1" ht="15" customHeight="1" x14ac:dyDescent="0.25">
      <c r="A32" s="117" t="s">
        <v>110</v>
      </c>
      <c r="B32" s="78"/>
      <c r="C32" s="1"/>
      <c r="D32" s="1"/>
      <c r="E32" s="1"/>
      <c r="F32" s="1"/>
      <c r="G32" s="1"/>
      <c r="H32" s="40"/>
      <c r="J32" s="3"/>
    </row>
    <row r="33" spans="1:10" s="25" customFormat="1" ht="15" customHeight="1" x14ac:dyDescent="0.25">
      <c r="A33" s="117" t="s">
        <v>110</v>
      </c>
      <c r="B33" s="78"/>
      <c r="C33" s="1"/>
      <c r="D33" s="1"/>
      <c r="E33" s="1"/>
      <c r="F33" s="1"/>
      <c r="G33" s="1"/>
      <c r="H33" s="40"/>
      <c r="J33" s="3"/>
    </row>
    <row r="34" spans="1:10" s="25" customFormat="1" ht="15" customHeight="1" x14ac:dyDescent="0.25">
      <c r="A34" s="117" t="s">
        <v>110</v>
      </c>
      <c r="B34" s="78"/>
      <c r="C34" s="1"/>
      <c r="D34" s="1"/>
      <c r="E34" s="1"/>
      <c r="F34" s="1"/>
      <c r="G34" s="1"/>
      <c r="H34" s="40"/>
      <c r="J34" s="3"/>
    </row>
    <row r="35" spans="1:10" s="25" customFormat="1" ht="15" customHeight="1" x14ac:dyDescent="0.25">
      <c r="A35" s="117" t="s">
        <v>110</v>
      </c>
      <c r="B35" s="78"/>
      <c r="C35" s="1"/>
      <c r="D35" s="1"/>
      <c r="E35" s="1"/>
      <c r="F35" s="1"/>
      <c r="G35" s="1"/>
      <c r="H35" s="40"/>
      <c r="J35" s="3"/>
    </row>
    <row r="36" spans="1:10" s="25" customFormat="1" ht="15" customHeight="1" x14ac:dyDescent="0.25">
      <c r="A36" s="117" t="s">
        <v>110</v>
      </c>
      <c r="B36" s="78"/>
      <c r="C36" s="1"/>
      <c r="D36" s="1"/>
      <c r="E36" s="1"/>
      <c r="F36" s="1"/>
      <c r="G36" s="1"/>
      <c r="H36" s="40"/>
      <c r="J36" s="3"/>
    </row>
    <row r="37" spans="1:10" s="25" customFormat="1" ht="15" customHeight="1" x14ac:dyDescent="0.25">
      <c r="A37" s="117" t="s">
        <v>110</v>
      </c>
      <c r="B37" s="78"/>
      <c r="C37" s="1"/>
      <c r="D37" s="1"/>
      <c r="E37" s="1"/>
      <c r="F37" s="1"/>
      <c r="G37" s="1"/>
      <c r="H37" s="40"/>
      <c r="J37" s="3"/>
    </row>
    <row r="38" spans="1:10" s="25" customFormat="1" ht="15" customHeight="1" x14ac:dyDescent="0.25">
      <c r="A38" s="117" t="s">
        <v>110</v>
      </c>
      <c r="B38" s="78"/>
      <c r="C38" s="1"/>
      <c r="D38" s="1"/>
      <c r="E38" s="1"/>
      <c r="F38" s="1"/>
      <c r="G38" s="1"/>
      <c r="H38" s="40"/>
      <c r="J38" s="3"/>
    </row>
    <row r="39" spans="1:10" s="25" customFormat="1" ht="15" customHeight="1" x14ac:dyDescent="0.25">
      <c r="A39" s="117" t="s">
        <v>110</v>
      </c>
      <c r="B39" s="78"/>
      <c r="C39" s="1"/>
      <c r="D39" s="1"/>
      <c r="E39" s="1"/>
      <c r="F39" s="1"/>
      <c r="G39" s="1"/>
      <c r="H39" s="40"/>
      <c r="J39" s="3"/>
    </row>
    <row r="40" spans="1:10" s="25" customFormat="1" ht="15" customHeight="1" x14ac:dyDescent="0.25">
      <c r="A40" s="117" t="s">
        <v>110</v>
      </c>
      <c r="B40" s="78"/>
      <c r="C40" s="1"/>
      <c r="D40" s="1"/>
      <c r="E40" s="1"/>
      <c r="F40" s="1"/>
      <c r="G40" s="1"/>
      <c r="H40" s="40"/>
      <c r="J40" s="3"/>
    </row>
    <row r="41" spans="1:10" s="25" customFormat="1" ht="15" customHeight="1" x14ac:dyDescent="0.25">
      <c r="A41" s="117" t="s">
        <v>110</v>
      </c>
      <c r="B41" s="78"/>
      <c r="C41" s="1"/>
      <c r="D41" s="1"/>
      <c r="E41" s="1"/>
      <c r="F41" s="1"/>
      <c r="G41" s="1"/>
      <c r="H41" s="43"/>
      <c r="J41" s="3"/>
    </row>
    <row r="42" spans="1:10" x14ac:dyDescent="0.25">
      <c r="A42" s="97" t="s">
        <v>109</v>
      </c>
      <c r="B42" s="104">
        <f t="shared" ref="B42:G42" si="1">SUBTOTAL(9,B6:B41)</f>
        <v>0</v>
      </c>
      <c r="C42" s="9">
        <f t="shared" si="1"/>
        <v>0</v>
      </c>
      <c r="D42" s="9">
        <f t="shared" si="1"/>
        <v>0</v>
      </c>
      <c r="E42" s="9">
        <f t="shared" si="1"/>
        <v>0</v>
      </c>
      <c r="F42" s="9">
        <f t="shared" si="1"/>
        <v>0</v>
      </c>
      <c r="G42" s="9">
        <f t="shared" si="1"/>
        <v>0</v>
      </c>
      <c r="I42" s="25"/>
      <c r="J42" s="4"/>
    </row>
  </sheetData>
  <sheetProtection password="BBF8" sheet="1" objects="1" scenarios="1"/>
  <mergeCells count="1">
    <mergeCell ref="C2:F2"/>
  </mergeCells>
  <dataValidations count="1">
    <dataValidation type="list" allowBlank="1" showInputMessage="1" showErrorMessage="1" sqref="H6:H41">
      <formula1>"Eigen vermogen,Groepsmaatschappij,Vreemd vermogen,Combinatie"</formula1>
    </dataValidation>
  </dataValidations>
  <pageMargins left="0.23622047244094491" right="0.23622047244094491" top="0.74803149606299213" bottom="0.74803149606299213" header="0.31496062992125984" footer="0.31496062992125984"/>
  <pageSetup paperSize="8" scale="47" orientation="landscape" r:id="rId1"/>
  <headerFooter>
    <oddFooter>&amp;R&amp;F / &amp;A / blad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showGridLines="0" zoomScale="85" zoomScaleNormal="85" workbookViewId="0">
      <selection activeCell="D18" sqref="D18"/>
    </sheetView>
  </sheetViews>
  <sheetFormatPr defaultRowHeight="15" outlineLevelRow="1" x14ac:dyDescent="0.25"/>
  <cols>
    <col min="1" max="1" width="55.7109375" style="34" customWidth="1"/>
    <col min="2" max="7" width="20.7109375" style="22" customWidth="1"/>
    <col min="8" max="8" width="3.85546875" style="22" customWidth="1"/>
    <col min="9" max="9" width="75.7109375" style="22" customWidth="1"/>
    <col min="10" max="16384" width="9.140625" style="22"/>
  </cols>
  <sheetData>
    <row r="2" spans="1:9" ht="15" customHeight="1" x14ac:dyDescent="0.25">
      <c r="A2" s="31" t="s">
        <v>114</v>
      </c>
      <c r="C2" s="153" t="str">
        <f>IF('Algemene Info &amp; Factscheet'!$C$3="","",'Algemene Info &amp; Factscheet'!$C$3)</f>
        <v/>
      </c>
      <c r="D2" s="154"/>
      <c r="E2" s="154"/>
      <c r="F2" s="155"/>
    </row>
    <row r="3" spans="1:9" ht="30" x14ac:dyDescent="0.25">
      <c r="A3" s="23" t="s">
        <v>131</v>
      </c>
    </row>
    <row r="4" spans="1:9" x14ac:dyDescent="0.25">
      <c r="A4" s="32"/>
    </row>
    <row r="5" spans="1:9" s="24" customFormat="1" x14ac:dyDescent="0.25">
      <c r="A5" s="96" t="s">
        <v>5</v>
      </c>
      <c r="B5" s="57">
        <f>'Algemene Info &amp; Factscheet'!C14</f>
        <v>43466</v>
      </c>
      <c r="C5" s="21">
        <f>EDATE(B5,12)</f>
        <v>43831</v>
      </c>
      <c r="D5" s="21">
        <f t="shared" ref="D5:G5" si="0">EDATE(C5,12)</f>
        <v>44197</v>
      </c>
      <c r="E5" s="21">
        <f t="shared" si="0"/>
        <v>44562</v>
      </c>
      <c r="F5" s="21">
        <f t="shared" si="0"/>
        <v>44927</v>
      </c>
      <c r="G5" s="21">
        <f t="shared" si="0"/>
        <v>45292</v>
      </c>
      <c r="H5" s="22"/>
      <c r="I5" s="6" t="s">
        <v>113</v>
      </c>
    </row>
    <row r="6" spans="1:9" s="25" customFormat="1" ht="15" customHeight="1" x14ac:dyDescent="0.25">
      <c r="A6" s="99" t="s">
        <v>115</v>
      </c>
      <c r="B6" s="120"/>
      <c r="C6" s="49"/>
      <c r="D6" s="49"/>
      <c r="E6" s="49"/>
      <c r="F6" s="49"/>
      <c r="G6" s="49"/>
      <c r="H6" s="22"/>
      <c r="I6" s="3"/>
    </row>
    <row r="7" spans="1:9" s="25" customFormat="1" ht="15" customHeight="1" x14ac:dyDescent="0.25">
      <c r="A7" s="99" t="s">
        <v>116</v>
      </c>
      <c r="B7" s="120"/>
      <c r="C7" s="49"/>
      <c r="D7" s="49"/>
      <c r="E7" s="49"/>
      <c r="F7" s="49"/>
      <c r="G7" s="49"/>
      <c r="H7" s="22"/>
      <c r="I7" s="3"/>
    </row>
    <row r="8" spans="1:9" s="25" customFormat="1" ht="15" customHeight="1" outlineLevel="1" x14ac:dyDescent="0.25">
      <c r="A8" s="101" t="s">
        <v>126</v>
      </c>
      <c r="B8" s="121"/>
      <c r="C8" s="41"/>
      <c r="D8" s="41"/>
      <c r="E8" s="41"/>
      <c r="F8" s="41"/>
      <c r="G8" s="41"/>
      <c r="I8" s="27"/>
    </row>
    <row r="9" spans="1:9" s="25" customFormat="1" ht="15" customHeight="1" outlineLevel="1" x14ac:dyDescent="0.25">
      <c r="A9" s="100" t="s">
        <v>127</v>
      </c>
      <c r="B9" s="121"/>
      <c r="C9" s="41"/>
      <c r="D9" s="41"/>
      <c r="E9" s="41"/>
      <c r="F9" s="41"/>
      <c r="G9" s="41"/>
      <c r="I9" s="3"/>
    </row>
    <row r="10" spans="1:9" s="25" customFormat="1" ht="15" customHeight="1" outlineLevel="1" x14ac:dyDescent="0.25">
      <c r="A10" s="100" t="s">
        <v>128</v>
      </c>
      <c r="B10" s="121"/>
      <c r="C10" s="41"/>
      <c r="D10" s="41"/>
      <c r="E10" s="41"/>
      <c r="F10" s="41"/>
      <c r="G10" s="41"/>
      <c r="I10" s="3"/>
    </row>
    <row r="11" spans="1:9" s="25" customFormat="1" ht="15" customHeight="1" outlineLevel="1" x14ac:dyDescent="0.25">
      <c r="A11" s="100" t="s">
        <v>129</v>
      </c>
      <c r="B11" s="121"/>
      <c r="C11" s="41"/>
      <c r="D11" s="41"/>
      <c r="E11" s="41"/>
      <c r="F11" s="41"/>
      <c r="G11" s="41"/>
      <c r="I11" s="3"/>
    </row>
    <row r="12" spans="1:9" s="25" customFormat="1" ht="15" customHeight="1" outlineLevel="1" x14ac:dyDescent="0.25">
      <c r="A12" s="100" t="s">
        <v>130</v>
      </c>
      <c r="B12" s="121"/>
      <c r="C12" s="41"/>
      <c r="D12" s="41"/>
      <c r="E12" s="41"/>
      <c r="F12" s="41"/>
      <c r="G12" s="41"/>
      <c r="H12" s="22"/>
      <c r="I12" s="3"/>
    </row>
    <row r="13" spans="1:9" s="25" customFormat="1" ht="15" customHeight="1" x14ac:dyDescent="0.25">
      <c r="A13" s="91" t="s">
        <v>133</v>
      </c>
      <c r="B13" s="77">
        <f>SUBTOTAL(9,B8:B12)</f>
        <v>0</v>
      </c>
      <c r="C13" s="44">
        <f t="shared" ref="C13:G13" si="1">SUBTOTAL(9,C8:C12)</f>
        <v>0</v>
      </c>
      <c r="D13" s="44">
        <f t="shared" si="1"/>
        <v>0</v>
      </c>
      <c r="E13" s="44">
        <f t="shared" si="1"/>
        <v>0</v>
      </c>
      <c r="F13" s="44">
        <f t="shared" si="1"/>
        <v>0</v>
      </c>
      <c r="G13" s="44">
        <f t="shared" si="1"/>
        <v>0</v>
      </c>
      <c r="H13" s="22"/>
      <c r="I13" s="4"/>
    </row>
    <row r="14" spans="1:9" x14ac:dyDescent="0.25">
      <c r="A14" s="97" t="s">
        <v>117</v>
      </c>
      <c r="B14" s="98">
        <f>SUBTOTAL(9,B6:B13)</f>
        <v>0</v>
      </c>
      <c r="C14" s="98">
        <f t="shared" ref="C14:G14" si="2">SUBTOTAL(9,C6:C13)</f>
        <v>0</v>
      </c>
      <c r="D14" s="98">
        <f t="shared" si="2"/>
        <v>0</v>
      </c>
      <c r="E14" s="98">
        <f t="shared" si="2"/>
        <v>0</v>
      </c>
      <c r="F14" s="98">
        <f t="shared" si="2"/>
        <v>0</v>
      </c>
      <c r="G14" s="98">
        <f t="shared" si="2"/>
        <v>0</v>
      </c>
      <c r="H14" s="25"/>
      <c r="I14" s="4"/>
    </row>
  </sheetData>
  <sheetProtection password="BBF8" sheet="1" objects="1" scenarios="1"/>
  <mergeCells count="1">
    <mergeCell ref="C2:F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1E53825B64FE438ECA9FA29598A0D4" ma:contentTypeVersion="0" ma:contentTypeDescription="Een nieuw document maken." ma:contentTypeScope="" ma:versionID="d474a4703b8b13d9560fc691918a27f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7e5968c79d9fe2fc9f8835eee23f5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DB0BD5-F167-4D78-9898-E92A50AAE6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093CE2-BC8D-46D3-B518-DB12F67AF138}">
  <ds:schemaRefs>
    <ds:schemaRef ds:uri="http://www.w3.org/XML/1998/namespace"/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A07EB37-40B0-45F7-B58A-3E4D0DDA53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Algemene Info &amp; Factscheet</vt:lpstr>
      <vt:lpstr>Klantenaantallen</vt:lpstr>
      <vt:lpstr>Balans</vt:lpstr>
      <vt:lpstr>Resultatenrekening</vt:lpstr>
      <vt:lpstr>Exploitatiebegroting</vt:lpstr>
      <vt:lpstr>Liquiditeitsoverzicht</vt:lpstr>
      <vt:lpstr>Investeringsbegroting</vt:lpstr>
      <vt:lpstr>Financieringsbegroting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Financiële positie vergunningaanvrager</dc:title>
  <dc:creator>Autoriteit Consument &amp; Markt (ACM)</dc:creator>
  <cp:keywords>energieleveranciers</cp:keywords>
  <cp:lastModifiedBy>Jorna, Yannick</cp:lastModifiedBy>
  <cp:lastPrinted>2015-01-12T12:09:01Z</cp:lastPrinted>
  <dcterms:created xsi:type="dcterms:W3CDTF">2013-07-01T12:18:39Z</dcterms:created>
  <dcterms:modified xsi:type="dcterms:W3CDTF">2020-05-28T16:02:01Z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0x010100491E53825B64FE438ECA9FA29598A0D4</vt:lpwstr>
  </property>
</Properties>
</file>